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2270" windowHeight="12330"/>
  </bookViews>
  <sheets>
    <sheet name="Бюджет" sheetId="1" r:id="rId1"/>
  </sheets>
  <definedNames>
    <definedName name="APPT" localSheetId="0">Бюджет!#REF!</definedName>
    <definedName name="FIO" localSheetId="0">Бюджет!$F$11</definedName>
    <definedName name="LAST_CELL" localSheetId="0">Бюджет!#REF!</definedName>
    <definedName name="SIGN" localSheetId="0">Бюджет!$A$11:$H$12</definedName>
  </definedNames>
  <calcPr calcId="125725" refMode="R1C1"/>
</workbook>
</file>

<file path=xl/calcChain.xml><?xml version="1.0" encoding="utf-8"?>
<calcChain xmlns="http://schemas.openxmlformats.org/spreadsheetml/2006/main">
  <c r="C5" i="1"/>
  <c r="C13"/>
  <c r="C18"/>
  <c r="C28"/>
  <c r="C34"/>
  <c r="C37"/>
  <c r="C41"/>
  <c r="E45"/>
  <c r="D45"/>
  <c r="C45"/>
  <c r="C24"/>
  <c r="E7"/>
  <c r="E6"/>
  <c r="E41"/>
  <c r="D41"/>
  <c r="D37"/>
  <c r="E37" s="1"/>
  <c r="E34"/>
  <c r="D34"/>
  <c r="D28"/>
  <c r="E28" s="1"/>
  <c r="D24"/>
  <c r="E24" s="1"/>
  <c r="E18"/>
  <c r="D18"/>
  <c r="D16"/>
  <c r="E16" s="1"/>
  <c r="C16"/>
  <c r="E13"/>
  <c r="D13"/>
  <c r="D5"/>
  <c r="E5" s="1"/>
  <c r="E47"/>
  <c r="E46"/>
  <c r="E44"/>
  <c r="E43"/>
  <c r="E42"/>
  <c r="E40"/>
  <c r="E39"/>
  <c r="E38"/>
  <c r="E36"/>
  <c r="E35"/>
  <c r="E33"/>
  <c r="E32"/>
  <c r="E31"/>
  <c r="E30"/>
  <c r="E29"/>
  <c r="E27"/>
  <c r="E26"/>
  <c r="E25"/>
  <c r="E23"/>
  <c r="E22"/>
  <c r="E21"/>
  <c r="E20"/>
  <c r="E19"/>
  <c r="E17"/>
  <c r="E15"/>
  <c r="E14"/>
  <c r="E12"/>
  <c r="E11"/>
  <c r="E10"/>
  <c r="E9"/>
  <c r="E8"/>
  <c r="E4"/>
</calcChain>
</file>

<file path=xl/sharedStrings.xml><?xml version="1.0" encoding="utf-8"?>
<sst xmlns="http://schemas.openxmlformats.org/spreadsheetml/2006/main" count="94" uniqueCount="94">
  <si>
    <t>тыс. руб.</t>
  </si>
  <si>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</si>
  <si>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</si>
  <si>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</si>
  <si>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</si>
  <si>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</si>
  <si>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</si>
  <si>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</si>
  <si>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</si>
  <si>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</si>
  <si>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</si>
  <si>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</si>
  <si>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</si>
  <si>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</si>
  <si>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</si>
  <si>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</si>
  <si>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</si>
  <si>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</si>
  <si>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</si>
  <si>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</si>
  <si>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</si>
  <si>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</si>
  <si>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</si>
  <si>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</si>
  <si>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</si>
  <si>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</si>
  <si>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</si>
  <si>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</si>
  <si>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</si>
  <si>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</si>
  <si>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</si>
  <si>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</si>
  <si>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</si>
  <si>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</si>
  <si>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</si>
  <si>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</si>
  <si>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</si>
  <si>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</si>
  <si>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</si>
  <si>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</si>
  <si>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</si>
  <si>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</si>
  <si>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</si>
  <si>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</si>
  <si>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</si>
  <si>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</si>
  <si>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</si>
  <si>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</si>
  <si>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</si>
  <si>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</si>
  <si>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</si>
  <si>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</si>
  <si>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</si>
  <si>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</si>
  <si>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</si>
  <si>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</si>
  <si>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</si>
  <si>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</si>
  <si>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</si>
  <si>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</si>
  <si>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</si>
  <si>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</si>
  <si>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</si>
  <si>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</si>
  <si>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</si>
  <si>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</si>
  <si>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</si>
  <si>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</si>
  <si>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% испол-нения</t>
  </si>
  <si>
    <t>Общегосударственные вопросы</t>
  </si>
  <si>
    <t>0100</t>
  </si>
  <si>
    <t>Национальная оборона</t>
  </si>
  <si>
    <t>0200</t>
  </si>
  <si>
    <t xml:space="preserve">Исполнение расходов бюджета муниицпального образования "Певрмоайский район" в разрезе разделов, подразделов классификации расходов бюджетов за за 1 полугодие 2022 года 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</si>
  <si>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</si>
  <si>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</si>
  <si>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</si>
  <si>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</si>
  <si>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</si>
  <si>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</si>
  <si>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</si>
  <si>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</si>
  <si>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</si>
  <si>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</si>
  <si>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</si>
  <si>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</si>
  <si>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</si>
  <si>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</si>
  <si>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</si>
  <si>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</si>
  <si>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</si>
  <si>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</si>
  <si>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Межбюджетные трансферты общего характера бюджетам бюджетной системы Российской Федерации</t>
  </si>
  <si>
    <t>1400</t>
  </si>
</sst>
</file>

<file path=xl/styles.xml><?xml version="1.0" encoding="utf-8"?>
<styleSheet xmlns="http://schemas.openxmlformats.org/spreadsheetml/2006/main">
  <numFmts count="2">
    <numFmt numFmtId="173" formatCode="#,##0.0"/>
    <numFmt numFmtId="174" formatCode="0.0"/>
  </numFmts>
  <fonts count="7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PT Astra Serif"/>
      <family val="1"/>
      <charset val="204"/>
    </font>
    <font>
      <sz val="11"/>
      <name val="Times New Roman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Alignment="1">
      <alignment horizontal="center" wrapText="1"/>
    </xf>
    <xf numFmtId="173" fontId="2" fillId="0" borderId="1" xfId="0" applyNumberFormat="1" applyFont="1" applyBorder="1" applyAlignment="1" applyProtection="1">
      <alignment horizontal="right"/>
    </xf>
    <xf numFmtId="173" fontId="2" fillId="0" borderId="1" xfId="0" applyNumberFormat="1" applyFont="1" applyBorder="1" applyAlignment="1" applyProtection="1">
      <alignment horizontal="righ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5" fillId="0" borderId="2" xfId="0" applyFont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3" fontId="4" fillId="2" borderId="1" xfId="0" applyNumberFormat="1" applyFont="1" applyFill="1" applyBorder="1" applyAlignment="1">
      <alignment horizontal="center" vertical="center" wrapText="1"/>
    </xf>
    <xf numFmtId="174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73" fontId="5" fillId="0" borderId="1" xfId="0" applyNumberFormat="1" applyFont="1" applyBorder="1" applyAlignment="1" applyProtection="1">
      <alignment horizontal="right" vertical="center" wrapText="1"/>
    </xf>
    <xf numFmtId="173" fontId="5" fillId="0" borderId="1" xfId="0" applyNumberFormat="1" applyFont="1" applyBorder="1" applyAlignment="1" applyProtection="1">
      <alignment horizontal="right" vertical="center"/>
    </xf>
    <xf numFmtId="173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50"/>
  <sheetViews>
    <sheetView showGridLines="0" tabSelected="1" workbookViewId="0">
      <selection sqref="A1:E1"/>
    </sheetView>
  </sheetViews>
  <sheetFormatPr defaultRowHeight="12.75" customHeight="1"/>
  <cols>
    <col min="1" max="1" width="48.28515625" style="11" customWidth="1"/>
    <col min="2" max="2" width="10.28515625" style="11" customWidth="1"/>
    <col min="3" max="4" width="15.42578125" style="11" customWidth="1"/>
    <col min="5" max="5" width="10.85546875" style="11" customWidth="1"/>
    <col min="6" max="6" width="9.140625" customWidth="1"/>
    <col min="7" max="7" width="13.140625" customWidth="1"/>
    <col min="8" max="10" width="9.140625" customWidth="1"/>
  </cols>
  <sheetData>
    <row r="1" spans="1:11" ht="46.5" customHeight="1">
      <c r="A1" s="13" t="s">
        <v>73</v>
      </c>
      <c r="B1" s="13"/>
      <c r="C1" s="13"/>
      <c r="D1" s="13"/>
      <c r="E1" s="13"/>
      <c r="F1" s="3"/>
      <c r="G1" s="3"/>
      <c r="H1" s="3"/>
      <c r="I1" s="3"/>
      <c r="J1" s="3"/>
      <c r="K1" s="3"/>
    </row>
    <row r="2" spans="1:11" ht="15">
      <c r="A2" s="12" t="s">
        <v>0</v>
      </c>
      <c r="B2" s="12"/>
      <c r="C2" s="12"/>
      <c r="D2" s="12"/>
      <c r="E2" s="12"/>
      <c r="F2" s="2"/>
      <c r="G2" s="2"/>
      <c r="H2" s="2"/>
      <c r="I2" s="1"/>
      <c r="J2" s="1"/>
    </row>
    <row r="3" spans="1:11" ht="63.75">
      <c r="A3" s="14" t="s">
        <v>74</v>
      </c>
      <c r="B3" s="14" t="s">
        <v>75</v>
      </c>
      <c r="C3" s="15" t="s">
        <v>76</v>
      </c>
      <c r="D3" s="15" t="s">
        <v>77</v>
      </c>
      <c r="E3" s="16" t="s">
        <v>68</v>
      </c>
    </row>
    <row r="4" spans="1:11" ht="14.25">
      <c r="A4" s="17" t="s">
        <v>1</v>
      </c>
      <c r="B4" s="17"/>
      <c r="C4" s="4">
        <v>1239551.8</v>
      </c>
      <c r="D4" s="4">
        <v>565931.6</v>
      </c>
      <c r="E4" s="4">
        <f>D4/C4*100</f>
        <v>45.656147649497179</v>
      </c>
    </row>
    <row r="5" spans="1:11" ht="14.25">
      <c r="A5" s="6" t="s">
        <v>69</v>
      </c>
      <c r="B5" s="7" t="s">
        <v>70</v>
      </c>
      <c r="C5" s="4">
        <f>C6+C7+C8+C9+C10+C11+C12</f>
        <v>52313.7</v>
      </c>
      <c r="D5" s="4">
        <f>D6+D7+D8+D9+D10+D11+D12</f>
        <v>22663.599999999999</v>
      </c>
      <c r="E5" s="5">
        <f t="shared" ref="E5" si="0">D5/C5*100</f>
        <v>43.32249487228011</v>
      </c>
    </row>
    <row r="6" spans="1:11" ht="45">
      <c r="A6" s="18" t="s">
        <v>3</v>
      </c>
      <c r="B6" s="19" t="s">
        <v>2</v>
      </c>
      <c r="C6" s="20">
        <v>1741.3</v>
      </c>
      <c r="D6" s="20">
        <v>796.6</v>
      </c>
      <c r="E6" s="21">
        <f>D6/C6*100</f>
        <v>45.747430080973992</v>
      </c>
    </row>
    <row r="7" spans="1:11" ht="60">
      <c r="A7" s="18" t="s">
        <v>5</v>
      </c>
      <c r="B7" s="19" t="s">
        <v>4</v>
      </c>
      <c r="C7" s="20">
        <v>1119.4000000000001</v>
      </c>
      <c r="D7" s="20">
        <v>462.2</v>
      </c>
      <c r="E7" s="21">
        <f>D7/C7*100</f>
        <v>41.289976773271391</v>
      </c>
    </row>
    <row r="8" spans="1:11" ht="60">
      <c r="A8" s="18" t="s">
        <v>7</v>
      </c>
      <c r="B8" s="19" t="s">
        <v>6</v>
      </c>
      <c r="C8" s="20">
        <v>24912</v>
      </c>
      <c r="D8" s="20">
        <v>10862</v>
      </c>
      <c r="E8" s="21">
        <f t="shared" ref="E6:E47" si="1">D8/C8*100</f>
        <v>43.601477199743094</v>
      </c>
    </row>
    <row r="9" spans="1:11" ht="15">
      <c r="A9" s="18" t="s">
        <v>9</v>
      </c>
      <c r="B9" s="19" t="s">
        <v>8</v>
      </c>
      <c r="C9" s="20">
        <v>100</v>
      </c>
      <c r="D9" s="20">
        <v>44.2</v>
      </c>
      <c r="E9" s="21">
        <f t="shared" si="1"/>
        <v>44.2</v>
      </c>
    </row>
    <row r="10" spans="1:11" ht="45">
      <c r="A10" s="18" t="s">
        <v>11</v>
      </c>
      <c r="B10" s="19" t="s">
        <v>10</v>
      </c>
      <c r="C10" s="20">
        <v>8231.2000000000007</v>
      </c>
      <c r="D10" s="20">
        <v>3675.2</v>
      </c>
      <c r="E10" s="21">
        <f t="shared" si="1"/>
        <v>44.649625813976087</v>
      </c>
    </row>
    <row r="11" spans="1:11" ht="15">
      <c r="A11" s="18" t="s">
        <v>13</v>
      </c>
      <c r="B11" s="19" t="s">
        <v>12</v>
      </c>
      <c r="C11" s="20">
        <v>630</v>
      </c>
      <c r="D11" s="20">
        <v>0</v>
      </c>
      <c r="E11" s="21">
        <f t="shared" si="1"/>
        <v>0</v>
      </c>
    </row>
    <row r="12" spans="1:11" ht="15">
      <c r="A12" s="18" t="s">
        <v>15</v>
      </c>
      <c r="B12" s="19" t="s">
        <v>14</v>
      </c>
      <c r="C12" s="20">
        <v>15579.8</v>
      </c>
      <c r="D12" s="20">
        <v>6823.4</v>
      </c>
      <c r="E12" s="21">
        <f t="shared" si="1"/>
        <v>43.796454383239833</v>
      </c>
    </row>
    <row r="13" spans="1:11" ht="14.25">
      <c r="A13" s="6" t="s">
        <v>71</v>
      </c>
      <c r="B13" s="7" t="s">
        <v>72</v>
      </c>
      <c r="C13" s="10">
        <f>C14+C15</f>
        <v>1528.8000000000002</v>
      </c>
      <c r="D13" s="10">
        <f>D14+D15</f>
        <v>710.9</v>
      </c>
      <c r="E13" s="5">
        <f t="shared" si="1"/>
        <v>46.500523286237566</v>
      </c>
    </row>
    <row r="14" spans="1:11" ht="15">
      <c r="A14" s="18" t="s">
        <v>17</v>
      </c>
      <c r="B14" s="19" t="s">
        <v>16</v>
      </c>
      <c r="C14" s="20">
        <v>1417.4</v>
      </c>
      <c r="D14" s="20">
        <v>710.9</v>
      </c>
      <c r="E14" s="21">
        <f t="shared" si="1"/>
        <v>50.155213771694648</v>
      </c>
    </row>
    <row r="15" spans="1:11" ht="15">
      <c r="A15" s="18" t="s">
        <v>19</v>
      </c>
      <c r="B15" s="19" t="s">
        <v>18</v>
      </c>
      <c r="C15" s="20">
        <v>111.4</v>
      </c>
      <c r="D15" s="20">
        <v>0</v>
      </c>
      <c r="E15" s="5">
        <f t="shared" si="1"/>
        <v>0</v>
      </c>
    </row>
    <row r="16" spans="1:11" ht="28.5">
      <c r="A16" s="8" t="s">
        <v>78</v>
      </c>
      <c r="B16" s="9" t="s">
        <v>79</v>
      </c>
      <c r="C16" s="10">
        <f>C17</f>
        <v>510.1</v>
      </c>
      <c r="D16" s="10">
        <f>D17</f>
        <v>186.5</v>
      </c>
      <c r="E16" s="5">
        <f t="shared" si="1"/>
        <v>36.561458537541661</v>
      </c>
    </row>
    <row r="17" spans="1:5" ht="36" customHeight="1">
      <c r="A17" s="18" t="s">
        <v>21</v>
      </c>
      <c r="B17" s="19" t="s">
        <v>20</v>
      </c>
      <c r="C17" s="20">
        <v>510.1</v>
      </c>
      <c r="D17" s="20">
        <v>186.5</v>
      </c>
      <c r="E17" s="21">
        <f t="shared" si="1"/>
        <v>36.561458537541661</v>
      </c>
    </row>
    <row r="18" spans="1:5" ht="14.25">
      <c r="A18" s="8" t="s">
        <v>80</v>
      </c>
      <c r="B18" s="9" t="s">
        <v>81</v>
      </c>
      <c r="C18" s="10">
        <f>C19+C20+C21+C22+C23</f>
        <v>70972.5</v>
      </c>
      <c r="D18" s="10">
        <f>D19+D20+D21+D22+D23</f>
        <v>15745.3</v>
      </c>
      <c r="E18" s="5">
        <f t="shared" si="1"/>
        <v>22.185071682693998</v>
      </c>
    </row>
    <row r="19" spans="1:5" ht="15">
      <c r="A19" s="18" t="s">
        <v>23</v>
      </c>
      <c r="B19" s="19" t="s">
        <v>22</v>
      </c>
      <c r="C19" s="20">
        <v>159.6</v>
      </c>
      <c r="D19" s="20">
        <v>50.6</v>
      </c>
      <c r="E19" s="21">
        <f t="shared" si="1"/>
        <v>31.704260651629074</v>
      </c>
    </row>
    <row r="20" spans="1:5" ht="15">
      <c r="A20" s="18" t="s">
        <v>25</v>
      </c>
      <c r="B20" s="19" t="s">
        <v>24</v>
      </c>
      <c r="C20" s="20">
        <v>31784.799999999999</v>
      </c>
      <c r="D20" s="20">
        <v>12580.3</v>
      </c>
      <c r="E20" s="5">
        <f t="shared" si="1"/>
        <v>39.57961037980418</v>
      </c>
    </row>
    <row r="21" spans="1:5" ht="15">
      <c r="A21" s="18" t="s">
        <v>27</v>
      </c>
      <c r="B21" s="19" t="s">
        <v>26</v>
      </c>
      <c r="C21" s="20">
        <v>2390.3000000000002</v>
      </c>
      <c r="D21" s="20">
        <v>934.1</v>
      </c>
      <c r="E21" s="21">
        <f t="shared" si="1"/>
        <v>39.078776722587122</v>
      </c>
    </row>
    <row r="22" spans="1:5" ht="15">
      <c r="A22" s="18" t="s">
        <v>29</v>
      </c>
      <c r="B22" s="19" t="s">
        <v>28</v>
      </c>
      <c r="C22" s="20">
        <v>31445.9</v>
      </c>
      <c r="D22" s="20">
        <v>1308.3</v>
      </c>
      <c r="E22" s="5">
        <f t="shared" si="1"/>
        <v>4.1604787905577512</v>
      </c>
    </row>
    <row r="23" spans="1:5" ht="29.25" customHeight="1">
      <c r="A23" s="18" t="s">
        <v>31</v>
      </c>
      <c r="B23" s="19" t="s">
        <v>30</v>
      </c>
      <c r="C23" s="20">
        <v>5191.8999999999996</v>
      </c>
      <c r="D23" s="20">
        <v>872</v>
      </c>
      <c r="E23" s="21">
        <f t="shared" si="1"/>
        <v>16.795392823436508</v>
      </c>
    </row>
    <row r="24" spans="1:5" ht="14.25">
      <c r="A24" s="8" t="s">
        <v>82</v>
      </c>
      <c r="B24" s="9" t="s">
        <v>83</v>
      </c>
      <c r="C24" s="10">
        <f>C25+C26+C27</f>
        <v>214585.09999999998</v>
      </c>
      <c r="D24" s="10">
        <f>D25+D26+D27</f>
        <v>128379.49999999999</v>
      </c>
      <c r="E24" s="5">
        <f t="shared" si="1"/>
        <v>59.826847250810985</v>
      </c>
    </row>
    <row r="25" spans="1:5" ht="15">
      <c r="A25" s="18" t="s">
        <v>33</v>
      </c>
      <c r="B25" s="19" t="s">
        <v>32</v>
      </c>
      <c r="C25" s="20">
        <v>23708</v>
      </c>
      <c r="D25" s="20">
        <v>10724.4</v>
      </c>
      <c r="E25" s="21">
        <f t="shared" si="1"/>
        <v>45.235363590349245</v>
      </c>
    </row>
    <row r="26" spans="1:5" ht="15">
      <c r="A26" s="18" t="s">
        <v>35</v>
      </c>
      <c r="B26" s="19" t="s">
        <v>34</v>
      </c>
      <c r="C26" s="20">
        <v>171571.8</v>
      </c>
      <c r="D26" s="20">
        <v>115892.9</v>
      </c>
      <c r="E26" s="21">
        <f t="shared" si="1"/>
        <v>67.54775551693227</v>
      </c>
    </row>
    <row r="27" spans="1:5" ht="15">
      <c r="A27" s="18" t="s">
        <v>37</v>
      </c>
      <c r="B27" s="19" t="s">
        <v>36</v>
      </c>
      <c r="C27" s="20">
        <v>19305.3</v>
      </c>
      <c r="D27" s="20">
        <v>1762.2</v>
      </c>
      <c r="E27" s="21">
        <f t="shared" si="1"/>
        <v>9.1280632779599387</v>
      </c>
    </row>
    <row r="28" spans="1:5" ht="14.25">
      <c r="A28" s="8" t="s">
        <v>84</v>
      </c>
      <c r="B28" s="9" t="s">
        <v>85</v>
      </c>
      <c r="C28" s="10">
        <f>C29+C30+C31+C32+C33</f>
        <v>760825.3</v>
      </c>
      <c r="D28" s="10">
        <f>D29+D30+D31+D32+D33</f>
        <v>328976.09999999998</v>
      </c>
      <c r="E28" s="5">
        <f t="shared" si="1"/>
        <v>43.239374400404394</v>
      </c>
    </row>
    <row r="29" spans="1:5" ht="15">
      <c r="A29" s="18" t="s">
        <v>39</v>
      </c>
      <c r="B29" s="19" t="s">
        <v>38</v>
      </c>
      <c r="C29" s="20">
        <v>91569.8</v>
      </c>
      <c r="D29" s="20">
        <v>48909</v>
      </c>
      <c r="E29" s="21">
        <f t="shared" si="1"/>
        <v>53.411714342501568</v>
      </c>
    </row>
    <row r="30" spans="1:5" ht="15">
      <c r="A30" s="18" t="s">
        <v>41</v>
      </c>
      <c r="B30" s="19" t="s">
        <v>40</v>
      </c>
      <c r="C30" s="20">
        <v>609935.80000000005</v>
      </c>
      <c r="D30" s="20">
        <v>249842.7</v>
      </c>
      <c r="E30" s="5">
        <f t="shared" si="1"/>
        <v>40.96213076851695</v>
      </c>
    </row>
    <row r="31" spans="1:5" ht="15">
      <c r="A31" s="18" t="s">
        <v>43</v>
      </c>
      <c r="B31" s="19" t="s">
        <v>42</v>
      </c>
      <c r="C31" s="20">
        <v>47534.6</v>
      </c>
      <c r="D31" s="20">
        <v>23240.6</v>
      </c>
      <c r="E31" s="21">
        <f t="shared" si="1"/>
        <v>48.891965010750063</v>
      </c>
    </row>
    <row r="32" spans="1:5" ht="15">
      <c r="A32" s="18" t="s">
        <v>45</v>
      </c>
      <c r="B32" s="19" t="s">
        <v>44</v>
      </c>
      <c r="C32" s="20">
        <v>3253.5</v>
      </c>
      <c r="D32" s="20">
        <v>2847.2</v>
      </c>
      <c r="E32" s="21">
        <f t="shared" si="1"/>
        <v>87.511910250499454</v>
      </c>
    </row>
    <row r="33" spans="1:5" ht="15">
      <c r="A33" s="18" t="s">
        <v>47</v>
      </c>
      <c r="B33" s="19" t="s">
        <v>46</v>
      </c>
      <c r="C33" s="20">
        <v>8531.6</v>
      </c>
      <c r="D33" s="20">
        <v>4136.6000000000004</v>
      </c>
      <c r="E33" s="21">
        <f t="shared" si="1"/>
        <v>48.485629893572138</v>
      </c>
    </row>
    <row r="34" spans="1:5" ht="14.25">
      <c r="A34" s="8" t="s">
        <v>86</v>
      </c>
      <c r="B34" s="9" t="s">
        <v>87</v>
      </c>
      <c r="C34" s="10">
        <f>C35+C36</f>
        <v>81113.399999999994</v>
      </c>
      <c r="D34" s="10">
        <f>D35+D36</f>
        <v>42737.2</v>
      </c>
      <c r="E34" s="5">
        <f t="shared" si="1"/>
        <v>52.688211812105024</v>
      </c>
    </row>
    <row r="35" spans="1:5" ht="15">
      <c r="A35" s="18" t="s">
        <v>49</v>
      </c>
      <c r="B35" s="19" t="s">
        <v>48</v>
      </c>
      <c r="C35" s="20">
        <v>77350.399999999994</v>
      </c>
      <c r="D35" s="20">
        <v>41038.5</v>
      </c>
      <c r="E35" s="5">
        <f t="shared" si="1"/>
        <v>53.055317102432575</v>
      </c>
    </row>
    <row r="36" spans="1:5" ht="30">
      <c r="A36" s="18" t="s">
        <v>51</v>
      </c>
      <c r="B36" s="19" t="s">
        <v>50</v>
      </c>
      <c r="C36" s="20">
        <v>3763</v>
      </c>
      <c r="D36" s="20">
        <v>1698.7</v>
      </c>
      <c r="E36" s="21">
        <f t="shared" si="1"/>
        <v>45.142173797501997</v>
      </c>
    </row>
    <row r="37" spans="1:5" ht="14.25">
      <c r="A37" s="8" t="s">
        <v>88</v>
      </c>
      <c r="B37" s="9" t="s">
        <v>89</v>
      </c>
      <c r="C37" s="10">
        <f>C38+C39+C40</f>
        <v>28994.199999999997</v>
      </c>
      <c r="D37" s="10">
        <f>D38+D39+D40</f>
        <v>11475.8</v>
      </c>
      <c r="E37" s="5">
        <f t="shared" si="1"/>
        <v>39.579640065944226</v>
      </c>
    </row>
    <row r="38" spans="1:5" ht="15">
      <c r="A38" s="18" t="s">
        <v>53</v>
      </c>
      <c r="B38" s="19" t="s">
        <v>52</v>
      </c>
      <c r="C38" s="20">
        <v>3261.3</v>
      </c>
      <c r="D38" s="20">
        <v>3086.3</v>
      </c>
      <c r="E38" s="21">
        <f t="shared" si="1"/>
        <v>94.63404163983688</v>
      </c>
    </row>
    <row r="39" spans="1:5" ht="15">
      <c r="A39" s="18" t="s">
        <v>55</v>
      </c>
      <c r="B39" s="19" t="s">
        <v>54</v>
      </c>
      <c r="C39" s="20">
        <v>24811.1</v>
      </c>
      <c r="D39" s="20">
        <v>8025.2</v>
      </c>
      <c r="E39" s="21">
        <f t="shared" si="1"/>
        <v>32.3452003337216</v>
      </c>
    </row>
    <row r="40" spans="1:5" ht="15">
      <c r="A40" s="18" t="s">
        <v>57</v>
      </c>
      <c r="B40" s="19" t="s">
        <v>56</v>
      </c>
      <c r="C40" s="20">
        <v>921.8</v>
      </c>
      <c r="D40" s="20">
        <v>364.3</v>
      </c>
      <c r="E40" s="21">
        <f t="shared" si="1"/>
        <v>39.520503362985465</v>
      </c>
    </row>
    <row r="41" spans="1:5" ht="14.25">
      <c r="A41" s="8" t="s">
        <v>90</v>
      </c>
      <c r="B41" s="9" t="s">
        <v>91</v>
      </c>
      <c r="C41" s="10">
        <f>C42+C43+C44</f>
        <v>4035.1000000000004</v>
      </c>
      <c r="D41" s="10">
        <f>D42+D43+D44</f>
        <v>2475.5</v>
      </c>
      <c r="E41" s="5">
        <f t="shared" si="1"/>
        <v>61.349161111248783</v>
      </c>
    </row>
    <row r="42" spans="1:5" ht="15">
      <c r="A42" s="18" t="s">
        <v>59</v>
      </c>
      <c r="B42" s="19" t="s">
        <v>58</v>
      </c>
      <c r="C42" s="20">
        <v>3052.4</v>
      </c>
      <c r="D42" s="20">
        <v>1660.2</v>
      </c>
      <c r="E42" s="21">
        <f t="shared" si="1"/>
        <v>54.389988206001838</v>
      </c>
    </row>
    <row r="43" spans="1:5" ht="15">
      <c r="A43" s="18" t="s">
        <v>61</v>
      </c>
      <c r="B43" s="19" t="s">
        <v>60</v>
      </c>
      <c r="C43" s="20">
        <v>330</v>
      </c>
      <c r="D43" s="20">
        <v>330</v>
      </c>
      <c r="E43" s="5">
        <f t="shared" si="1"/>
        <v>100</v>
      </c>
    </row>
    <row r="44" spans="1:5" ht="15">
      <c r="A44" s="18" t="s">
        <v>63</v>
      </c>
      <c r="B44" s="19" t="s">
        <v>62</v>
      </c>
      <c r="C44" s="20">
        <v>652.70000000000005</v>
      </c>
      <c r="D44" s="20">
        <v>485.3</v>
      </c>
      <c r="E44" s="21">
        <f t="shared" si="1"/>
        <v>74.352688831009644</v>
      </c>
    </row>
    <row r="45" spans="1:5" ht="42.75">
      <c r="A45" s="8" t="s">
        <v>92</v>
      </c>
      <c r="B45" s="9" t="s">
        <v>93</v>
      </c>
      <c r="C45" s="10">
        <f>C46+C47</f>
        <v>24673.8</v>
      </c>
      <c r="D45" s="10">
        <f>D46+D47</f>
        <v>12581.199999999999</v>
      </c>
      <c r="E45" s="5">
        <f>D45/C45*100</f>
        <v>50.990119073673291</v>
      </c>
    </row>
    <row r="46" spans="1:5" ht="45">
      <c r="A46" s="18" t="s">
        <v>65</v>
      </c>
      <c r="B46" s="19" t="s">
        <v>64</v>
      </c>
      <c r="C46" s="20">
        <v>21507.8</v>
      </c>
      <c r="D46" s="20">
        <v>10753.8</v>
      </c>
      <c r="E46" s="21">
        <f t="shared" si="1"/>
        <v>49.999535052399594</v>
      </c>
    </row>
    <row r="47" spans="1:5" ht="30">
      <c r="A47" s="18" t="s">
        <v>67</v>
      </c>
      <c r="B47" s="19" t="s">
        <v>66</v>
      </c>
      <c r="C47" s="20">
        <v>3166</v>
      </c>
      <c r="D47" s="20">
        <v>1827.4</v>
      </c>
      <c r="E47" s="5">
        <f t="shared" si="1"/>
        <v>57.719519898926094</v>
      </c>
    </row>
    <row r="48" spans="1:5" ht="12.75" customHeight="1">
      <c r="C48" s="22"/>
      <c r="D48" s="22"/>
      <c r="E48" s="22"/>
    </row>
    <row r="50" spans="3:4" ht="12.75" customHeight="1">
      <c r="C50" s="22"/>
      <c r="D50" s="22"/>
    </row>
  </sheetData>
  <mergeCells count="3">
    <mergeCell ref="A1:E1"/>
    <mergeCell ref="F1:K1"/>
    <mergeCell ref="A2:E2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rep:2.55.0.72</dc:description>
  <cp:lastModifiedBy>Пользователь Windows</cp:lastModifiedBy>
  <dcterms:created xsi:type="dcterms:W3CDTF">2022-11-24T09:50:55Z</dcterms:created>
  <dcterms:modified xsi:type="dcterms:W3CDTF">2022-11-24T09:52:17Z</dcterms:modified>
</cp:coreProperties>
</file>