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388" yWindow="-72" windowWidth="14076" windowHeight="9528"/>
  </bookViews>
  <sheets>
    <sheet name="ДЧБ" sheetId="1" r:id="rId1"/>
  </sheets>
  <definedNames>
    <definedName name="APPT" localSheetId="0">ДЧБ!$F$14</definedName>
    <definedName name="FIO" localSheetId="0">ДЧБ!$H$14</definedName>
    <definedName name="LAST_CELL" localSheetId="0">ДЧБ!#REF!</definedName>
    <definedName name="SIGN" localSheetId="0">ДЧБ!$D$14:$J$15</definedName>
  </definedNames>
  <calcPr calcId="125725"/>
</workbook>
</file>

<file path=xl/calcChain.xml><?xml version="1.0" encoding="utf-8"?>
<calcChain xmlns="http://schemas.openxmlformats.org/spreadsheetml/2006/main">
  <c r="I68" i="1"/>
  <c r="G68"/>
  <c r="I121"/>
  <c r="I114"/>
  <c r="I110"/>
  <c r="I103"/>
  <c r="I80"/>
  <c r="I78"/>
  <c r="I77"/>
  <c r="I69"/>
  <c r="I70"/>
  <c r="I71"/>
  <c r="I72"/>
  <c r="I73"/>
  <c r="I74"/>
  <c r="I75"/>
  <c r="I76"/>
  <c r="I79"/>
  <c r="I81"/>
  <c r="I82"/>
  <c r="I83"/>
  <c r="I84"/>
  <c r="I85"/>
  <c r="I86"/>
  <c r="I87"/>
  <c r="I89"/>
  <c r="I92"/>
  <c r="I93"/>
  <c r="I94"/>
  <c r="I97"/>
  <c r="I98"/>
  <c r="I99"/>
  <c r="I100"/>
  <c r="I101"/>
  <c r="I104"/>
  <c r="I106"/>
  <c r="I107"/>
  <c r="I108"/>
  <c r="I109"/>
  <c r="I111"/>
  <c r="I112"/>
  <c r="I113"/>
  <c r="I115"/>
  <c r="I116"/>
  <c r="I117"/>
  <c r="I118"/>
  <c r="I119"/>
  <c r="I123"/>
  <c r="I124"/>
  <c r="I126"/>
  <c r="I127"/>
  <c r="G129" l="1"/>
  <c r="K68"/>
  <c r="J68"/>
  <c r="J129" s="1"/>
  <c r="L68"/>
  <c r="H68"/>
  <c r="H129" s="1"/>
  <c r="H20"/>
  <c r="H16"/>
  <c r="H12"/>
  <c r="H7"/>
  <c r="I129" l="1"/>
  <c r="L129"/>
  <c r="K129"/>
</calcChain>
</file>

<file path=xl/sharedStrings.xml><?xml version="1.0" encoding="utf-8"?>
<sst xmlns="http://schemas.openxmlformats.org/spreadsheetml/2006/main" count="632" uniqueCount="246">
  <si>
    <t>Финансовое управление Администрации Первомайского района</t>
  </si>
  <si>
    <t>Наименование Гл. администратор</t>
  </si>
  <si>
    <t>Наименование КВД</t>
  </si>
  <si>
    <t>Гл. администратор</t>
  </si>
  <si>
    <t>КВД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</si>
  <si>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</si>
  <si>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</si>
  <si>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</si>
  <si>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</si>
  <si>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</si>
  <si>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1.01.02010.01.1000.110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</si>
  <si>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</si>
  <si>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1.01.02010.01.2100.110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</si>
  <si>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</si>
  <si>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1.01.02010.01.3000.110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</si>
  <si>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</si>
  <si>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1.01.02010.01.4000.110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</si>
  <si>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</si>
  <si>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1.01.02020.01.0000.110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</si>
  <si>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</si>
  <si>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1.01.02020.01.1000.110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</si>
  <si>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</si>
  <si>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1.01.02020.01.2100.110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</si>
  <si>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</si>
  <si>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1.01.02020.01.3000.110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</si>
  <si>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</si>
  <si>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</si>
  <si>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</si>
  <si>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1.01.02030.01.1000.110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</si>
  <si>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</si>
  <si>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1.01.02030.01.2100.110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</si>
  <si>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</si>
  <si>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1.01.02030.01.3000.110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</si>
  <si>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</si>
  <si>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1.01.02040.01.0000.110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</si>
  <si>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</si>
  <si>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1.01.02040.01.1000.110</t>
  </si>
  <si>
    <t>Федеральное казначейство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</si>
  <si>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</si>
  <si>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</si>
  <si>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1.03.02230.01.0000.110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</si>
  <si>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</si>
  <si>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</si>
  <si>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</si>
  <si>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</si>
  <si>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</si>
  <si>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</si>
  <si>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</si>
  <si>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1.05.01011.01.1000.110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</si>
  <si>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</si>
  <si>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1.05.01011.01.2100.110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</si>
  <si>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</si>
  <si>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1.05.01011.01.3000.110</t>
  </si>
  <si>
    <t>Налог, взимаемый с налогоплательщиков, выбравших в качестве объекта налогообложения доходы (прочие поступления)</t>
  </si>
  <si>
    <t>1.05.01011.01.4000.110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</si>
  <si>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</si>
  <si>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1.05.01021.01.0000.110</t>
  </si>
  <si>
    <t>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</si>
  <si>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1.05.01021.01.1000.110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</si>
  <si>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</si>
  <si>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1.05.01021.01.2100.110</t>
  </si>
  <si>
    <t>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</si>
  <si>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1.05.01021.01.3000.110</t>
  </si>
  <si>
    <t>Налог, взимаемый с налогоплательщиков, выбравших в качестве объекта налогообложения доходы, уменьшенные на величину расходов (прочие поступления)</t>
  </si>
  <si>
    <t>1.05.01021.01.4000.110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</si>
  <si>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</si>
  <si>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1.05.01050.01.0000.110</t>
  </si>
  <si>
    <t>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</si>
  <si>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1.05.01050.01.1000.110</t>
  </si>
  <si>
    <t>Минимальный налог, зачисляемый в бюджеты субъектов Российской Федерации (пени по соответствующему платежу)</t>
  </si>
  <si>
    <t>1.05.01050.01.2100.110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</si>
  <si>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</si>
  <si>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</si>
  <si>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1.05.02010.02.1000.110</t>
  </si>
  <si>
    <t>Единый налог на вмененный доход для отдельных видов деятельности (пени по соответствующему платежу)</t>
  </si>
  <si>
    <t>1.05.02010.02.2100.110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</si>
  <si>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</si>
  <si>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1.05.02010.02.3000.110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</si>
  <si>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</si>
  <si>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1.05.02020.02.1000.110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</si>
  <si>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</si>
  <si>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1.05.02020.02.2100.110</t>
  </si>
  <si>
    <t>Единый сельскохозяйственный налог</t>
  </si>
  <si>
    <t>Единый сельскохозяйственный налог (пени по соответствующему платежу)</t>
  </si>
  <si>
    <t>1.05.03010.01.2100.110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</si>
  <si>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</si>
  <si>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1.05.03010.01.3000.110</t>
  </si>
  <si>
    <t>Налог на добычу общераспространенных полезных ископаемых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</si>
  <si>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</si>
  <si>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1.07.01020.01.1000.110</t>
  </si>
  <si>
    <t>Налог на добычу общераспространенных полезных ископаемых (пени по соответствующему платежу)</t>
  </si>
  <si>
    <t>1.07.01020.01.2100.110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</si>
  <si>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</si>
  <si>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Проценты, полученные от предоставления бюджетных кредитов внутри страны за счет средств бюджетов муниципальных районов</t>
  </si>
  <si>
    <t>903</t>
  </si>
  <si>
    <t>1.11.03050.05.0000.120</t>
  </si>
  <si>
    <t>Управление имущественных отношений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</si>
  <si>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</si>
  <si>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904</t>
  </si>
  <si>
    <t>1.11.05013.05.0000.120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</si>
  <si>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</si>
  <si>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1.11.05025.05.0000.120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</si>
  <si>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</si>
  <si>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1.11.05035.05.0000.120</t>
  </si>
  <si>
    <t>Федеральная служба по надзору в сфере природопользования</t>
  </si>
  <si>
    <t>048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</si>
  <si>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</si>
  <si>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1.12.01030.01.6000.120</t>
  </si>
  <si>
    <t>1.12.01041.01.6000.120</t>
  </si>
  <si>
    <t>Администрация Первомайского района</t>
  </si>
  <si>
    <t>Прочие доходы от компенсации затрат бюджетов муниципальных районов</t>
  </si>
  <si>
    <t>902</t>
  </si>
  <si>
    <t>1.13.02995.05.0000.130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</si>
  <si>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</si>
  <si>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1.14.02053.05.0000.410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</si>
  <si>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</si>
  <si>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1.14.06013.05.0000.430</t>
  </si>
  <si>
    <t>Министерство внутренних дел Российской Федерации</t>
  </si>
  <si>
    <t>188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</si>
  <si>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</si>
  <si>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</si>
  <si>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</si>
  <si>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Муниципальное казенное учреждение "Отдел культуры Администрации Первомайского района</t>
  </si>
  <si>
    <t>907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</si>
  <si>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</si>
  <si>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</si>
  <si>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</si>
  <si>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Прочие субсидии бюджетам муниципальных районов</t>
  </si>
  <si>
    <t>Муниципальное казенное учреждение "Управление образования Администрации Первомайского района"</t>
  </si>
  <si>
    <t>905</t>
  </si>
  <si>
    <t>Субвенции бюджетам муниципальных районов на выполнение передаваемых полномочий субъектов Российской Федерации</t>
  </si>
  <si>
    <t>Управление сельского хозяйства Администрации Первомайского района</t>
  </si>
  <si>
    <t>909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</si>
  <si>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</si>
  <si>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</si>
  <si>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</si>
  <si>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</si>
  <si>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</si>
  <si>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повышение продуктивности в молочном скотоводстве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</si>
  <si>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</si>
  <si>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</si>
  <si>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</si>
  <si>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</si>
  <si>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</si>
  <si>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Возврат остатков субсидий на реализацию мероприятий федеральной целевой программы "Устойчивое развитие сельских территорий на 2014 - 2017 годы и на период до 2020 года"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</si>
  <si>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</si>
  <si>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</si>
  <si>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№п/п</t>
  </si>
  <si>
    <t>Наименование группы источников доходов</t>
  </si>
  <si>
    <t>3</t>
  </si>
  <si>
    <t>4</t>
  </si>
  <si>
    <t>5</t>
  </si>
  <si>
    <t>6</t>
  </si>
  <si>
    <t>8</t>
  </si>
  <si>
    <t>Прогноз доходов бюджета</t>
  </si>
  <si>
    <t>Налоговые и неналоговые доходы</t>
  </si>
  <si>
    <t>Безвозмездные поступления</t>
  </si>
  <si>
    <t>Классификатор доходов бюджета</t>
  </si>
  <si>
    <t>Главный администратор доходов бюджета</t>
  </si>
  <si>
    <t>1 00 00000 00 0000 000</t>
  </si>
  <si>
    <t>НАЛОГОВЫЕ И НЕНАЛОГОВЫЕ ДОХОДЫ</t>
  </si>
  <si>
    <t>1.01.02000.01.0000.110</t>
  </si>
  <si>
    <t>Налог на доходы физических лиц</t>
  </si>
  <si>
    <t>1.05.02000.02.0000.110</t>
  </si>
  <si>
    <t>1.05.03000.01.0000.110</t>
  </si>
  <si>
    <t>1.07.01000.01.0000.110</t>
  </si>
  <si>
    <t>1.08.03000.01.0000.110</t>
  </si>
  <si>
    <t>2 00 00000 00 0000 000</t>
  </si>
  <si>
    <t>2.02.15001.05.0000.150</t>
  </si>
  <si>
    <t>2.02.15002.05.0000.150</t>
  </si>
  <si>
    <t>2.02.20077.05.0000.150</t>
  </si>
  <si>
    <t>2.02.25467.05.0000.150</t>
  </si>
  <si>
    <t>2.02.25497.05.0000.150</t>
  </si>
  <si>
    <t>2.02.25519.05.0000.150</t>
  </si>
  <si>
    <t>2.02.25527.05.0000.150</t>
  </si>
  <si>
    <t>2.02.25555.05.0000.150</t>
  </si>
  <si>
    <t>2.02.25567.05.0000.150</t>
  </si>
  <si>
    <t>2.02.29999.05.0000.150</t>
  </si>
  <si>
    <t>2.02.30024.05.0000.150</t>
  </si>
  <si>
    <t>2.02.30027.05.0000.150</t>
  </si>
  <si>
    <t>2.02.35082.05.0000.150</t>
  </si>
  <si>
    <t>2.02.35118.05.0000.150</t>
  </si>
  <si>
    <t>2.02.35120.05.0000.150</t>
  </si>
  <si>
    <t>2.02.35260.05.0000.150</t>
  </si>
  <si>
    <t>2.02.35542.05.0000.150</t>
  </si>
  <si>
    <t>2.02.35543.05.0000.150</t>
  </si>
  <si>
    <t>2.02.40014.05.0000.150</t>
  </si>
  <si>
    <t>2.02.49999.05.0000.150</t>
  </si>
  <si>
    <t>2.19.25018.05.0000.150</t>
  </si>
  <si>
    <t>2.19.60010.05.0000.150</t>
  </si>
  <si>
    <t>2021 год</t>
  </si>
  <si>
    <t>2022 год</t>
  </si>
  <si>
    <t>1.05.01000.00.0000.110</t>
  </si>
  <si>
    <t>Налог, взимаемый в связи с применением упрощенной системы налогообложения</t>
  </si>
  <si>
    <t>1.12.01000.01.0000.120</t>
  </si>
  <si>
    <t>Плата за негативное воздействие на окружающую среду</t>
  </si>
  <si>
    <t>1.05.04020.02.0000.110</t>
  </si>
  <si>
    <t>Налог, взимаемый в связи с применением патентной системы налогообложения, зачисляемые в бюджеты муниципальных районов</t>
  </si>
  <si>
    <t>1.11.01050.05.0000.120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</si>
  <si>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приндлежащим муниципальным районам</t>
  </si>
  <si>
    <t>2.02.25027.05.0000.150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</si>
  <si>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</si>
  <si>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2.02.25097.05.0000.150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</si>
  <si>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</si>
  <si>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2.02.25169.05.0000.150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</si>
  <si>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</si>
  <si>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</si>
  <si>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</si>
  <si>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муниципальных районов на обеспечение устойчивого развития сельских территорий</t>
  </si>
  <si>
    <t>2.07.05030.05.0000.150</t>
  </si>
  <si>
    <t>Прочие безвозмездные поступления в бюджеты муниципальных районов</t>
  </si>
  <si>
    <t>2.18.05010.05.0000.150</t>
  </si>
  <si>
    <t>2.18.05020.05.0000.150</t>
  </si>
  <si>
    <t>2.18.05030.05.0000.150</t>
  </si>
  <si>
    <t>Доходы бюджетов муниципальных районов от возврата иными организациями остатков субсидий прошлых лет</t>
  </si>
  <si>
    <t>2.19.35120.05.0000.150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</si>
  <si>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</si>
  <si>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Прогноз доходов бюджета на 2020 год</t>
  </si>
  <si>
    <t>Кассовое поступление (по состоянию на 01.10.2020)</t>
  </si>
  <si>
    <t>Оценка исполнения 2020 года</t>
  </si>
  <si>
    <t>2023 год</t>
  </si>
  <si>
    <t>Реестр источников доходов бюджета МО "Первомайский район на 2021 год и плановый период 2022 и 2023 годов</t>
  </si>
  <si>
    <t>1.16.01000.01.0000.140</t>
  </si>
  <si>
    <t>Административные штрафы, установленные Кодексом Российской Федерации об административных правонарушениях</t>
  </si>
  <si>
    <t>1.16.07000.01.0000.140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</si>
  <si>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учреждением,Центральным банком Российской Федерации, иной организацией, действующей от имени Российской Федерации</t>
  </si>
  <si>
    <t>1.16.10000.00.0000.140</t>
  </si>
  <si>
    <t>Платежи в целях возмещения причененного ущерба (убытков)</t>
  </si>
  <si>
    <t>2.02.25210.05.0000.150</t>
  </si>
  <si>
    <t>2.02.25228.05.0000.150</t>
  </si>
  <si>
    <t>2.02.25304.05.0000.150</t>
  </si>
  <si>
    <t>2.02.25491.05.0000.150</t>
  </si>
  <si>
    <t>2.02.27576.05.0000.150</t>
  </si>
  <si>
    <t>2.02.35469.05.0000.150</t>
  </si>
  <si>
    <t>2.02.35508.05.0000.150</t>
  </si>
  <si>
    <t>2.02.45303.05.0000.150</t>
  </si>
  <si>
    <t>2.18.60010.05.0000.150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</si>
  <si>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</si>
  <si>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</si>
  <si>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</si>
  <si>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Субсидии бюджетам муниципальных районов на создание новых мест дополнительного образования детей</t>
  </si>
  <si>
    <t>Субвенции бюджетам муниципальных районов на проведение Всероссийской переписи населения 2020 года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</si>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</sst>
</file>

<file path=xl/styles.xml><?xml version="1.0" encoding="utf-8"?>
<styleSheet xmlns="http://schemas.openxmlformats.org/spreadsheetml/2006/main">
  <numFmts count="1">
    <numFmt numFmtId="164" formatCode="?"/>
  </numFmts>
  <fonts count="12">
    <font>
      <sz val="10"/>
      <name val="Arial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Arial Narrow"/>
      <family val="2"/>
      <charset val="204"/>
    </font>
    <font>
      <sz val="8"/>
      <name val="Arial"/>
      <family val="2"/>
      <charset val="204"/>
    </font>
    <font>
      <b/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2" xfId="0" applyBorder="1"/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>
      <alignment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0" fontId="6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1" fillId="0" borderId="2" xfId="0" applyNumberFormat="1" applyFont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horizontal="center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" fontId="0" fillId="0" borderId="0" xfId="0" applyNumberFormat="1"/>
    <xf numFmtId="4" fontId="1" fillId="0" borderId="0" xfId="0" applyNumberFormat="1" applyFont="1"/>
    <xf numFmtId="4" fontId="2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4" fontId="2" fillId="0" borderId="2" xfId="0" applyNumberFormat="1" applyFont="1" applyBorder="1"/>
    <xf numFmtId="4" fontId="2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/>
    </xf>
    <xf numFmtId="0" fontId="3" fillId="0" borderId="2" xfId="0" applyFont="1" applyBorder="1" applyAlignment="1">
      <alignment horizontal="center" vertical="center"/>
    </xf>
    <xf numFmtId="0" fontId="11" fillId="0" borderId="0" xfId="0" applyFont="1"/>
    <xf numFmtId="4" fontId="1" fillId="0" borderId="2" xfId="0" applyNumberFormat="1" applyFont="1" applyFill="1" applyBorder="1" applyAlignment="1">
      <alignment horizontal="right" vertical="center"/>
    </xf>
    <xf numFmtId="49" fontId="1" fillId="0" borderId="0" xfId="0" applyNumberFormat="1" applyFont="1" applyBorder="1" applyAlignment="1" applyProtection="1">
      <alignment horizontal="center" vertical="center" wrapText="1"/>
    </xf>
    <xf numFmtId="4" fontId="0" fillId="0" borderId="0" xfId="0" applyNumberFormat="1" applyBorder="1"/>
    <xf numFmtId="4" fontId="1" fillId="0" borderId="0" xfId="0" applyNumberFormat="1" applyFont="1" applyBorder="1"/>
    <xf numFmtId="4" fontId="1" fillId="2" borderId="2" xfId="0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 applyProtection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/>
    </xf>
    <xf numFmtId="0" fontId="8" fillId="0" borderId="8" xfId="0" applyFont="1" applyFill="1" applyBorder="1" applyAlignment="1">
      <alignment horizontal="center"/>
    </xf>
    <xf numFmtId="49" fontId="1" fillId="0" borderId="9" xfId="0" applyNumberFormat="1" applyFont="1" applyBorder="1" applyAlignment="1" applyProtection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M182"/>
  <sheetViews>
    <sheetView showGridLines="0" tabSelected="1" zoomScale="90" zoomScaleNormal="90" workbookViewId="0">
      <selection activeCell="G126" sqref="G126"/>
    </sheetView>
  </sheetViews>
  <sheetFormatPr defaultRowHeight="12.75" customHeight="1"/>
  <cols>
    <col min="1" max="1" width="4.33203125" customWidth="1"/>
    <col min="2" max="2" width="10.21875" customWidth="1"/>
    <col min="3" max="3" width="15.44140625" customWidth="1"/>
    <col min="4" max="4" width="28.88671875" customWidth="1"/>
    <col min="5" max="5" width="5.77734375" customWidth="1"/>
    <col min="6" max="6" width="15.6640625" customWidth="1"/>
    <col min="7" max="7" width="10.77734375" style="20" customWidth="1"/>
    <col min="8" max="8" width="10.44140625" style="20" customWidth="1"/>
    <col min="9" max="9" width="11.77734375" style="20" customWidth="1"/>
    <col min="10" max="10" width="12.21875" style="21" customWidth="1"/>
    <col min="11" max="11" width="11.44140625" style="21" customWidth="1"/>
    <col min="12" max="12" width="10.6640625" style="21" customWidth="1"/>
  </cols>
  <sheetData>
    <row r="1" spans="1:12" ht="35.4" customHeight="1">
      <c r="A1" s="50" t="s">
        <v>221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25.2" customHeight="1">
      <c r="A2" s="48" t="s">
        <v>147</v>
      </c>
      <c r="B2" s="48" t="s">
        <v>148</v>
      </c>
      <c r="C2" s="59" t="s">
        <v>157</v>
      </c>
      <c r="D2" s="60"/>
      <c r="E2" s="61" t="s">
        <v>158</v>
      </c>
      <c r="F2" s="62"/>
      <c r="G2" s="57" t="s">
        <v>217</v>
      </c>
      <c r="H2" s="57" t="s">
        <v>218</v>
      </c>
      <c r="I2" s="55" t="s">
        <v>219</v>
      </c>
      <c r="J2" s="52" t="s">
        <v>154</v>
      </c>
      <c r="K2" s="53"/>
      <c r="L2" s="54"/>
    </row>
    <row r="3" spans="1:12" ht="41.4" customHeight="1">
      <c r="A3" s="49"/>
      <c r="B3" s="49"/>
      <c r="C3" s="3" t="s">
        <v>4</v>
      </c>
      <c r="D3" s="3" t="s">
        <v>2</v>
      </c>
      <c r="E3" s="3" t="s">
        <v>3</v>
      </c>
      <c r="F3" s="2" t="s">
        <v>1</v>
      </c>
      <c r="G3" s="58"/>
      <c r="H3" s="58"/>
      <c r="I3" s="56"/>
      <c r="J3" s="29" t="s">
        <v>190</v>
      </c>
      <c r="K3" s="29" t="s">
        <v>191</v>
      </c>
      <c r="L3" s="29" t="s">
        <v>220</v>
      </c>
    </row>
    <row r="4" spans="1:12" ht="13.2">
      <c r="A4" s="37">
        <v>1</v>
      </c>
      <c r="B4" s="37">
        <v>2</v>
      </c>
      <c r="C4" s="16" t="s">
        <v>149</v>
      </c>
      <c r="D4" s="16" t="s">
        <v>150</v>
      </c>
      <c r="E4" s="16" t="s">
        <v>151</v>
      </c>
      <c r="F4" s="16" t="s">
        <v>152</v>
      </c>
      <c r="G4" s="30">
        <v>7</v>
      </c>
      <c r="H4" s="31" t="s">
        <v>153</v>
      </c>
      <c r="I4" s="32">
        <v>9</v>
      </c>
      <c r="J4" s="32">
        <v>10</v>
      </c>
      <c r="K4" s="32">
        <v>11</v>
      </c>
      <c r="L4" s="32">
        <v>12</v>
      </c>
    </row>
    <row r="5" spans="1:12" ht="26.4" customHeight="1">
      <c r="A5" s="6"/>
      <c r="B5" s="6"/>
      <c r="C5" s="17" t="s">
        <v>159</v>
      </c>
      <c r="D5" s="5" t="s">
        <v>160</v>
      </c>
      <c r="E5" s="5"/>
      <c r="F5" s="5"/>
      <c r="G5" s="28">
        <v>123699320</v>
      </c>
      <c r="H5" s="28">
        <v>92536941.969999999</v>
      </c>
      <c r="I5" s="28">
        <v>122353600</v>
      </c>
      <c r="J5" s="22">
        <v>123408800</v>
      </c>
      <c r="K5" s="22">
        <v>107905600</v>
      </c>
      <c r="L5" s="22">
        <v>104500800</v>
      </c>
    </row>
    <row r="6" spans="1:12" ht="30" customHeight="1">
      <c r="A6" s="10">
        <v>1</v>
      </c>
      <c r="B6" s="4" t="s">
        <v>155</v>
      </c>
      <c r="C6" s="16" t="s">
        <v>161</v>
      </c>
      <c r="D6" s="15" t="s">
        <v>162</v>
      </c>
      <c r="E6" s="7" t="s">
        <v>7</v>
      </c>
      <c r="F6" s="8" t="s">
        <v>5</v>
      </c>
      <c r="G6" s="18">
        <v>102427220</v>
      </c>
      <c r="H6" s="18">
        <v>76183187.409999996</v>
      </c>
      <c r="I6" s="23">
        <v>100058300</v>
      </c>
      <c r="J6" s="23">
        <v>101263000</v>
      </c>
      <c r="K6" s="23">
        <v>85417700</v>
      </c>
      <c r="L6" s="23">
        <v>81010700</v>
      </c>
    </row>
    <row r="7" spans="1:12" ht="0.6" hidden="1" customHeight="1">
      <c r="A7" s="11"/>
      <c r="B7" s="4" t="s">
        <v>155</v>
      </c>
      <c r="C7" s="7" t="s">
        <v>8</v>
      </c>
      <c r="D7" s="8" t="s">
        <v>6</v>
      </c>
      <c r="E7" s="7" t="s">
        <v>7</v>
      </c>
      <c r="F7" s="8" t="s">
        <v>5</v>
      </c>
      <c r="G7" s="18">
        <v>68565900</v>
      </c>
      <c r="H7" s="18">
        <f>H8+H9+H10+H11</f>
        <v>56944609.049999997</v>
      </c>
      <c r="I7" s="23"/>
      <c r="J7" s="23"/>
      <c r="K7" s="23"/>
      <c r="L7" s="25"/>
    </row>
    <row r="8" spans="1:12" ht="0.6" hidden="1" customHeight="1">
      <c r="A8" s="11"/>
      <c r="B8" s="4" t="s">
        <v>155</v>
      </c>
      <c r="C8" s="7" t="s">
        <v>10</v>
      </c>
      <c r="D8" s="12" t="s">
        <v>9</v>
      </c>
      <c r="E8" s="7" t="s">
        <v>7</v>
      </c>
      <c r="F8" s="8" t="s">
        <v>5</v>
      </c>
      <c r="G8" s="18">
        <v>0</v>
      </c>
      <c r="H8" s="18">
        <v>56744381.390000001</v>
      </c>
      <c r="I8" s="23"/>
      <c r="J8" s="23"/>
      <c r="K8" s="23"/>
      <c r="L8" s="23"/>
    </row>
    <row r="9" spans="1:12" ht="71.400000000000006" hidden="1">
      <c r="A9" s="11"/>
      <c r="B9" s="4" t="s">
        <v>155</v>
      </c>
      <c r="C9" s="7" t="s">
        <v>12</v>
      </c>
      <c r="D9" s="12" t="s">
        <v>11</v>
      </c>
      <c r="E9" s="7" t="s">
        <v>7</v>
      </c>
      <c r="F9" s="8" t="s">
        <v>5</v>
      </c>
      <c r="G9" s="18">
        <v>0</v>
      </c>
      <c r="H9" s="18">
        <v>78218.899999999994</v>
      </c>
      <c r="I9" s="23"/>
      <c r="J9" s="23"/>
      <c r="K9" s="23"/>
      <c r="L9" s="23"/>
    </row>
    <row r="10" spans="1:12" ht="3.6" hidden="1" customHeight="1">
      <c r="A10" s="11"/>
      <c r="B10" s="4" t="s">
        <v>155</v>
      </c>
      <c r="C10" s="7" t="s">
        <v>14</v>
      </c>
      <c r="D10" s="12" t="s">
        <v>13</v>
      </c>
      <c r="E10" s="7" t="s">
        <v>7</v>
      </c>
      <c r="F10" s="8" t="s">
        <v>5</v>
      </c>
      <c r="G10" s="18">
        <v>0</v>
      </c>
      <c r="H10" s="18">
        <v>133564.9</v>
      </c>
      <c r="I10" s="23"/>
      <c r="J10" s="23"/>
      <c r="K10" s="23"/>
      <c r="L10" s="23"/>
    </row>
    <row r="11" spans="1:12" ht="71.400000000000006" hidden="1">
      <c r="A11" s="11"/>
      <c r="B11" s="4" t="s">
        <v>155</v>
      </c>
      <c r="C11" s="7" t="s">
        <v>16</v>
      </c>
      <c r="D11" s="12" t="s">
        <v>15</v>
      </c>
      <c r="E11" s="7" t="s">
        <v>7</v>
      </c>
      <c r="F11" s="8" t="s">
        <v>5</v>
      </c>
      <c r="G11" s="18">
        <v>0</v>
      </c>
      <c r="H11" s="18">
        <v>-11556.14</v>
      </c>
      <c r="I11" s="23"/>
      <c r="J11" s="23"/>
      <c r="K11" s="23"/>
      <c r="L11" s="23"/>
    </row>
    <row r="12" spans="1:12" ht="90" hidden="1" customHeight="1">
      <c r="A12" s="11"/>
      <c r="B12" s="4" t="s">
        <v>155</v>
      </c>
      <c r="C12" s="7" t="s">
        <v>18</v>
      </c>
      <c r="D12" s="12" t="s">
        <v>17</v>
      </c>
      <c r="E12" s="7" t="s">
        <v>7</v>
      </c>
      <c r="F12" s="8" t="s">
        <v>5</v>
      </c>
      <c r="G12" s="18">
        <v>200000</v>
      </c>
      <c r="H12" s="18">
        <f>H13+FIO+H15</f>
        <v>65457.779999999992</v>
      </c>
      <c r="I12" s="23"/>
      <c r="J12" s="23"/>
      <c r="K12" s="23"/>
      <c r="L12" s="23"/>
    </row>
    <row r="13" spans="1:12" ht="1.2" hidden="1" customHeight="1">
      <c r="A13" s="11"/>
      <c r="B13" s="4" t="s">
        <v>155</v>
      </c>
      <c r="C13" s="7" t="s">
        <v>20</v>
      </c>
      <c r="D13" s="12" t="s">
        <v>19</v>
      </c>
      <c r="E13" s="7" t="s">
        <v>7</v>
      </c>
      <c r="F13" s="8" t="s">
        <v>5</v>
      </c>
      <c r="G13" s="18">
        <v>0</v>
      </c>
      <c r="H13" s="18">
        <v>76032.23</v>
      </c>
      <c r="I13" s="23"/>
      <c r="J13" s="23"/>
      <c r="K13" s="23"/>
      <c r="L13" s="23"/>
    </row>
    <row r="14" spans="1:12" ht="102" hidden="1">
      <c r="A14" s="11"/>
      <c r="B14" s="4" t="s">
        <v>155</v>
      </c>
      <c r="C14" s="7" t="s">
        <v>22</v>
      </c>
      <c r="D14" s="12" t="s">
        <v>21</v>
      </c>
      <c r="E14" s="7" t="s">
        <v>7</v>
      </c>
      <c r="F14" s="8" t="s">
        <v>5</v>
      </c>
      <c r="G14" s="18">
        <v>0</v>
      </c>
      <c r="H14" s="18">
        <v>1155.2</v>
      </c>
      <c r="I14" s="23"/>
      <c r="J14" s="23"/>
      <c r="K14" s="23"/>
      <c r="L14" s="23"/>
    </row>
    <row r="15" spans="1:12" ht="0.6" hidden="1" customHeight="1">
      <c r="A15" s="11"/>
      <c r="B15" s="4" t="s">
        <v>155</v>
      </c>
      <c r="C15" s="7" t="s">
        <v>24</v>
      </c>
      <c r="D15" s="12" t="s">
        <v>23</v>
      </c>
      <c r="E15" s="7" t="s">
        <v>7</v>
      </c>
      <c r="F15" s="8" t="s">
        <v>5</v>
      </c>
      <c r="G15" s="18">
        <v>0</v>
      </c>
      <c r="H15" s="18">
        <v>-11729.65</v>
      </c>
      <c r="I15" s="23"/>
      <c r="J15" s="23"/>
      <c r="K15" s="23"/>
      <c r="L15" s="23"/>
    </row>
    <row r="16" spans="1:12" ht="40.799999999999997" hidden="1">
      <c r="A16" s="11"/>
      <c r="B16" s="4" t="s">
        <v>155</v>
      </c>
      <c r="C16" s="7" t="s">
        <v>26</v>
      </c>
      <c r="D16" s="8" t="s">
        <v>25</v>
      </c>
      <c r="E16" s="7" t="s">
        <v>7</v>
      </c>
      <c r="F16" s="8" t="s">
        <v>5</v>
      </c>
      <c r="G16" s="18">
        <v>1200000</v>
      </c>
      <c r="H16" s="18">
        <f>H17+H18+H19</f>
        <v>577989.13</v>
      </c>
      <c r="I16" s="23"/>
      <c r="J16" s="23"/>
      <c r="K16" s="23"/>
      <c r="L16" s="23"/>
    </row>
    <row r="17" spans="1:12" ht="0.6" hidden="1" customHeight="1">
      <c r="A17" s="11"/>
      <c r="B17" s="4" t="s">
        <v>155</v>
      </c>
      <c r="C17" s="7" t="s">
        <v>28</v>
      </c>
      <c r="D17" s="8" t="s">
        <v>27</v>
      </c>
      <c r="E17" s="7" t="s">
        <v>7</v>
      </c>
      <c r="F17" s="8" t="s">
        <v>5</v>
      </c>
      <c r="G17" s="18">
        <v>0</v>
      </c>
      <c r="H17" s="18">
        <v>556282.85</v>
      </c>
      <c r="I17" s="23"/>
      <c r="J17" s="23"/>
      <c r="K17" s="23"/>
      <c r="L17" s="23"/>
    </row>
    <row r="18" spans="1:12" ht="1.2" hidden="1" customHeight="1">
      <c r="A18" s="11"/>
      <c r="B18" s="4" t="s">
        <v>155</v>
      </c>
      <c r="C18" s="7" t="s">
        <v>30</v>
      </c>
      <c r="D18" s="8" t="s">
        <v>29</v>
      </c>
      <c r="E18" s="7" t="s">
        <v>7</v>
      </c>
      <c r="F18" s="8" t="s">
        <v>5</v>
      </c>
      <c r="G18" s="18">
        <v>0</v>
      </c>
      <c r="H18" s="18">
        <v>7278.23</v>
      </c>
      <c r="I18" s="23"/>
      <c r="J18" s="23"/>
      <c r="K18" s="23"/>
      <c r="L18" s="23"/>
    </row>
    <row r="19" spans="1:12" ht="71.400000000000006" hidden="1">
      <c r="A19" s="11"/>
      <c r="B19" s="4" t="s">
        <v>155</v>
      </c>
      <c r="C19" s="7" t="s">
        <v>32</v>
      </c>
      <c r="D19" s="8" t="s">
        <v>31</v>
      </c>
      <c r="E19" s="7" t="s">
        <v>7</v>
      </c>
      <c r="F19" s="8" t="s">
        <v>5</v>
      </c>
      <c r="G19" s="18">
        <v>0</v>
      </c>
      <c r="H19" s="18">
        <v>14428.05</v>
      </c>
      <c r="I19" s="23"/>
      <c r="J19" s="23"/>
      <c r="K19" s="23"/>
      <c r="L19" s="23"/>
    </row>
    <row r="20" spans="1:12" ht="0.6" hidden="1" customHeight="1">
      <c r="A20" s="11"/>
      <c r="B20" s="4" t="s">
        <v>155</v>
      </c>
      <c r="C20" s="7" t="s">
        <v>34</v>
      </c>
      <c r="D20" s="12" t="s">
        <v>33</v>
      </c>
      <c r="E20" s="7" t="s">
        <v>7</v>
      </c>
      <c r="F20" s="8" t="s">
        <v>5</v>
      </c>
      <c r="G20" s="18">
        <v>1200000</v>
      </c>
      <c r="H20" s="18">
        <f>H21</f>
        <v>1471895.28</v>
      </c>
      <c r="I20" s="23"/>
      <c r="J20" s="23"/>
      <c r="K20" s="23"/>
      <c r="L20" s="23"/>
    </row>
    <row r="21" spans="1:12" ht="102" hidden="1">
      <c r="A21" s="11"/>
      <c r="B21" s="4" t="s">
        <v>155</v>
      </c>
      <c r="C21" s="7" t="s">
        <v>36</v>
      </c>
      <c r="D21" s="12" t="s">
        <v>35</v>
      </c>
      <c r="E21" s="7" t="s">
        <v>7</v>
      </c>
      <c r="F21" s="8" t="s">
        <v>5</v>
      </c>
      <c r="G21" s="18">
        <v>0</v>
      </c>
      <c r="H21" s="18">
        <v>1471895.28</v>
      </c>
      <c r="I21" s="23"/>
      <c r="J21" s="23"/>
      <c r="K21" s="23"/>
      <c r="L21" s="23"/>
    </row>
    <row r="22" spans="1:12" ht="62.4" customHeight="1">
      <c r="A22" s="11">
        <v>2</v>
      </c>
      <c r="B22" s="4" t="s">
        <v>155</v>
      </c>
      <c r="C22" s="16" t="s">
        <v>40</v>
      </c>
      <c r="D22" s="33" t="s">
        <v>38</v>
      </c>
      <c r="E22" s="16" t="s">
        <v>39</v>
      </c>
      <c r="F22" s="33" t="s">
        <v>37</v>
      </c>
      <c r="G22" s="18">
        <v>1199000</v>
      </c>
      <c r="H22" s="18">
        <v>794798.06</v>
      </c>
      <c r="I22" s="18">
        <v>1208000</v>
      </c>
      <c r="J22" s="23">
        <v>1207000</v>
      </c>
      <c r="K22" s="23">
        <v>1258000</v>
      </c>
      <c r="L22" s="23">
        <v>1382000</v>
      </c>
    </row>
    <row r="23" spans="1:12" ht="88.8" customHeight="1">
      <c r="A23" s="11">
        <v>3</v>
      </c>
      <c r="B23" s="4" t="s">
        <v>155</v>
      </c>
      <c r="C23" s="16" t="s">
        <v>42</v>
      </c>
      <c r="D23" s="34" t="s">
        <v>41</v>
      </c>
      <c r="E23" s="16" t="s">
        <v>39</v>
      </c>
      <c r="F23" s="33" t="s">
        <v>37</v>
      </c>
      <c r="G23" s="18">
        <v>8000</v>
      </c>
      <c r="H23" s="18">
        <v>5486.95</v>
      </c>
      <c r="I23" s="18">
        <v>8000</v>
      </c>
      <c r="J23" s="23">
        <v>9000</v>
      </c>
      <c r="K23" s="23">
        <v>9000</v>
      </c>
      <c r="L23" s="23">
        <v>10000</v>
      </c>
    </row>
    <row r="24" spans="1:12" ht="75" customHeight="1">
      <c r="A24" s="11">
        <v>4</v>
      </c>
      <c r="B24" s="4" t="s">
        <v>155</v>
      </c>
      <c r="C24" s="16" t="s">
        <v>44</v>
      </c>
      <c r="D24" s="33" t="s">
        <v>43</v>
      </c>
      <c r="E24" s="16" t="s">
        <v>39</v>
      </c>
      <c r="F24" s="33" t="s">
        <v>37</v>
      </c>
      <c r="G24" s="18">
        <v>1557000</v>
      </c>
      <c r="H24" s="18">
        <v>1059776.1100000001</v>
      </c>
      <c r="I24" s="18">
        <v>1557000</v>
      </c>
      <c r="J24" s="23">
        <v>1607000</v>
      </c>
      <c r="K24" s="23">
        <v>1672000</v>
      </c>
      <c r="L24" s="23">
        <v>1838000</v>
      </c>
    </row>
    <row r="25" spans="1:12" ht="71.400000000000006">
      <c r="A25" s="11">
        <v>5</v>
      </c>
      <c r="B25" s="4" t="s">
        <v>155</v>
      </c>
      <c r="C25" s="16" t="s">
        <v>46</v>
      </c>
      <c r="D25" s="33" t="s">
        <v>45</v>
      </c>
      <c r="E25" s="16" t="s">
        <v>39</v>
      </c>
      <c r="F25" s="33" t="s">
        <v>37</v>
      </c>
      <c r="G25" s="18">
        <v>-217000</v>
      </c>
      <c r="H25" s="18">
        <v>-155246.03</v>
      </c>
      <c r="I25" s="18">
        <v>-217000</v>
      </c>
      <c r="J25" s="23">
        <v>-184000</v>
      </c>
      <c r="K25" s="23">
        <v>-194000</v>
      </c>
      <c r="L25" s="23">
        <v>-214000</v>
      </c>
    </row>
    <row r="26" spans="1:12" ht="33" customHeight="1">
      <c r="A26" s="13">
        <v>6</v>
      </c>
      <c r="B26" s="4" t="s">
        <v>155</v>
      </c>
      <c r="C26" s="16" t="s">
        <v>192</v>
      </c>
      <c r="D26" s="33" t="s">
        <v>193</v>
      </c>
      <c r="E26" s="16" t="s">
        <v>7</v>
      </c>
      <c r="F26" s="33" t="s">
        <v>5</v>
      </c>
      <c r="G26" s="18">
        <v>7239000</v>
      </c>
      <c r="H26" s="18">
        <v>4250752.87</v>
      </c>
      <c r="I26" s="26">
        <v>6237600</v>
      </c>
      <c r="J26" s="23">
        <v>7383700</v>
      </c>
      <c r="K26" s="23">
        <v>7686000</v>
      </c>
      <c r="L26" s="23">
        <v>7994000</v>
      </c>
    </row>
    <row r="27" spans="1:12" ht="61.2" hidden="1">
      <c r="A27" s="11"/>
      <c r="B27" s="4" t="s">
        <v>155</v>
      </c>
      <c r="C27" s="16" t="s">
        <v>48</v>
      </c>
      <c r="D27" s="33" t="s">
        <v>47</v>
      </c>
      <c r="E27" s="16" t="s">
        <v>7</v>
      </c>
      <c r="F27" s="33" t="s">
        <v>5</v>
      </c>
      <c r="G27" s="18">
        <v>0</v>
      </c>
      <c r="H27" s="18">
        <v>2508712.02</v>
      </c>
      <c r="I27" s="24"/>
      <c r="J27" s="23"/>
      <c r="K27" s="23"/>
      <c r="L27" s="23"/>
    </row>
    <row r="28" spans="1:12" ht="40.799999999999997" hidden="1">
      <c r="A28" s="11"/>
      <c r="B28" s="4" t="s">
        <v>155</v>
      </c>
      <c r="C28" s="16" t="s">
        <v>50</v>
      </c>
      <c r="D28" s="33" t="s">
        <v>49</v>
      </c>
      <c r="E28" s="16" t="s">
        <v>7</v>
      </c>
      <c r="F28" s="33" t="s">
        <v>5</v>
      </c>
      <c r="G28" s="18">
        <v>0</v>
      </c>
      <c r="H28" s="18">
        <v>56391.01</v>
      </c>
      <c r="I28" s="24"/>
      <c r="J28" s="23"/>
      <c r="K28" s="23"/>
      <c r="L28" s="23"/>
    </row>
    <row r="29" spans="1:12" ht="61.2" hidden="1">
      <c r="A29" s="11"/>
      <c r="B29" s="4" t="s">
        <v>155</v>
      </c>
      <c r="C29" s="16" t="s">
        <v>52</v>
      </c>
      <c r="D29" s="33" t="s">
        <v>51</v>
      </c>
      <c r="E29" s="16" t="s">
        <v>7</v>
      </c>
      <c r="F29" s="33" t="s">
        <v>5</v>
      </c>
      <c r="G29" s="18">
        <v>0</v>
      </c>
      <c r="H29" s="18">
        <v>2007</v>
      </c>
      <c r="I29" s="24"/>
      <c r="J29" s="23"/>
      <c r="K29" s="23"/>
      <c r="L29" s="23"/>
    </row>
    <row r="30" spans="1:12" ht="40.799999999999997" hidden="1">
      <c r="A30" s="11"/>
      <c r="B30" s="4" t="s">
        <v>155</v>
      </c>
      <c r="C30" s="16" t="s">
        <v>54</v>
      </c>
      <c r="D30" s="33" t="s">
        <v>53</v>
      </c>
      <c r="E30" s="16" t="s">
        <v>7</v>
      </c>
      <c r="F30" s="33" t="s">
        <v>5</v>
      </c>
      <c r="G30" s="18">
        <v>0</v>
      </c>
      <c r="H30" s="18">
        <v>-1998.6</v>
      </c>
      <c r="I30" s="24"/>
      <c r="J30" s="23"/>
      <c r="K30" s="23"/>
      <c r="L30" s="23"/>
    </row>
    <row r="31" spans="1:12" ht="71.400000000000006" hidden="1">
      <c r="A31" s="11"/>
      <c r="B31" s="4" t="s">
        <v>155</v>
      </c>
      <c r="C31" s="16" t="s">
        <v>56</v>
      </c>
      <c r="D31" s="33" t="s">
        <v>55</v>
      </c>
      <c r="E31" s="16" t="s">
        <v>7</v>
      </c>
      <c r="F31" s="33" t="s">
        <v>5</v>
      </c>
      <c r="G31" s="18">
        <v>1360000</v>
      </c>
      <c r="H31" s="18">
        <v>0</v>
      </c>
      <c r="I31" s="24"/>
      <c r="J31" s="23"/>
      <c r="K31" s="23"/>
      <c r="L31" s="23"/>
    </row>
    <row r="32" spans="1:12" ht="1.2" hidden="1" customHeight="1">
      <c r="A32" s="11"/>
      <c r="B32" s="4" t="s">
        <v>155</v>
      </c>
      <c r="C32" s="16" t="s">
        <v>58</v>
      </c>
      <c r="D32" s="33" t="s">
        <v>57</v>
      </c>
      <c r="E32" s="16" t="s">
        <v>7</v>
      </c>
      <c r="F32" s="33" t="s">
        <v>5</v>
      </c>
      <c r="G32" s="18">
        <v>0</v>
      </c>
      <c r="H32" s="18">
        <v>1919281.75</v>
      </c>
      <c r="I32" s="24"/>
      <c r="J32" s="23"/>
      <c r="K32" s="23"/>
      <c r="L32" s="23"/>
    </row>
    <row r="33" spans="1:12" ht="51" hidden="1">
      <c r="A33" s="11"/>
      <c r="B33" s="4" t="s">
        <v>155</v>
      </c>
      <c r="C33" s="16" t="s">
        <v>60</v>
      </c>
      <c r="D33" s="33" t="s">
        <v>59</v>
      </c>
      <c r="E33" s="16" t="s">
        <v>7</v>
      </c>
      <c r="F33" s="33" t="s">
        <v>5</v>
      </c>
      <c r="G33" s="18">
        <v>0</v>
      </c>
      <c r="H33" s="18">
        <v>22270.58</v>
      </c>
      <c r="I33" s="24"/>
      <c r="J33" s="23"/>
      <c r="K33" s="23"/>
      <c r="L33" s="23"/>
    </row>
    <row r="34" spans="1:12" ht="71.400000000000006" hidden="1">
      <c r="A34" s="11"/>
      <c r="B34" s="4" t="s">
        <v>155</v>
      </c>
      <c r="C34" s="16" t="s">
        <v>62</v>
      </c>
      <c r="D34" s="33" t="s">
        <v>61</v>
      </c>
      <c r="E34" s="16" t="s">
        <v>7</v>
      </c>
      <c r="F34" s="33" t="s">
        <v>5</v>
      </c>
      <c r="G34" s="18">
        <v>0</v>
      </c>
      <c r="H34" s="18">
        <v>356.26</v>
      </c>
      <c r="I34" s="24"/>
      <c r="J34" s="23"/>
      <c r="K34" s="23"/>
      <c r="L34" s="23"/>
    </row>
    <row r="35" spans="1:12" ht="40.799999999999997" hidden="1">
      <c r="A35" s="11"/>
      <c r="B35" s="4" t="s">
        <v>155</v>
      </c>
      <c r="C35" s="16" t="s">
        <v>64</v>
      </c>
      <c r="D35" s="33" t="s">
        <v>63</v>
      </c>
      <c r="E35" s="16" t="s">
        <v>7</v>
      </c>
      <c r="F35" s="33" t="s">
        <v>5</v>
      </c>
      <c r="G35" s="18">
        <v>0</v>
      </c>
      <c r="H35" s="18">
        <v>-24</v>
      </c>
      <c r="I35" s="24"/>
      <c r="J35" s="23"/>
      <c r="K35" s="23"/>
      <c r="L35" s="23"/>
    </row>
    <row r="36" spans="1:12" ht="40.799999999999997" hidden="1">
      <c r="A36" s="11"/>
      <c r="B36" s="4" t="s">
        <v>155</v>
      </c>
      <c r="C36" s="16" t="s">
        <v>66</v>
      </c>
      <c r="D36" s="33" t="s">
        <v>65</v>
      </c>
      <c r="E36" s="16" t="s">
        <v>7</v>
      </c>
      <c r="F36" s="33" t="s">
        <v>5</v>
      </c>
      <c r="G36" s="18">
        <v>3000</v>
      </c>
      <c r="H36" s="18">
        <v>0</v>
      </c>
      <c r="I36" s="24"/>
      <c r="J36" s="23"/>
      <c r="K36" s="23"/>
      <c r="L36" s="23"/>
    </row>
    <row r="37" spans="1:12" ht="0.6" hidden="1" customHeight="1">
      <c r="A37" s="11"/>
      <c r="B37" s="4" t="s">
        <v>155</v>
      </c>
      <c r="C37" s="16" t="s">
        <v>68</v>
      </c>
      <c r="D37" s="33" t="s">
        <v>67</v>
      </c>
      <c r="E37" s="16" t="s">
        <v>7</v>
      </c>
      <c r="F37" s="33" t="s">
        <v>5</v>
      </c>
      <c r="G37" s="18">
        <v>0</v>
      </c>
      <c r="H37" s="18">
        <v>-191.55</v>
      </c>
      <c r="I37" s="24"/>
      <c r="J37" s="23"/>
      <c r="K37" s="23"/>
      <c r="L37" s="23"/>
    </row>
    <row r="38" spans="1:12" ht="31.2" hidden="1">
      <c r="A38" s="11"/>
      <c r="B38" s="4" t="s">
        <v>155</v>
      </c>
      <c r="C38" s="16" t="s">
        <v>70</v>
      </c>
      <c r="D38" s="33" t="s">
        <v>69</v>
      </c>
      <c r="E38" s="16" t="s">
        <v>7</v>
      </c>
      <c r="F38" s="33" t="s">
        <v>5</v>
      </c>
      <c r="G38" s="18">
        <v>0</v>
      </c>
      <c r="H38" s="18">
        <v>541.29</v>
      </c>
      <c r="I38" s="24"/>
      <c r="J38" s="23"/>
      <c r="K38" s="23"/>
      <c r="L38" s="23"/>
    </row>
    <row r="39" spans="1:12" ht="30" customHeight="1">
      <c r="A39" s="11">
        <v>7</v>
      </c>
      <c r="B39" s="4" t="s">
        <v>155</v>
      </c>
      <c r="C39" s="16" t="s">
        <v>163</v>
      </c>
      <c r="D39" s="33" t="s">
        <v>71</v>
      </c>
      <c r="E39" s="16" t="s">
        <v>7</v>
      </c>
      <c r="F39" s="33" t="s">
        <v>5</v>
      </c>
      <c r="G39" s="18">
        <v>1747000</v>
      </c>
      <c r="H39" s="18">
        <v>1991324.87</v>
      </c>
      <c r="I39" s="26">
        <v>2455700</v>
      </c>
      <c r="J39" s="23">
        <v>482000</v>
      </c>
      <c r="K39" s="23">
        <v>0</v>
      </c>
      <c r="L39" s="23">
        <v>0</v>
      </c>
    </row>
    <row r="40" spans="1:12" ht="51" hidden="1">
      <c r="A40" s="11"/>
      <c r="B40" s="4" t="s">
        <v>155</v>
      </c>
      <c r="C40" s="16" t="s">
        <v>73</v>
      </c>
      <c r="D40" s="33" t="s">
        <v>72</v>
      </c>
      <c r="E40" s="16" t="s">
        <v>7</v>
      </c>
      <c r="F40" s="33" t="s">
        <v>5</v>
      </c>
      <c r="G40" s="18">
        <v>0</v>
      </c>
      <c r="H40" s="18">
        <v>2531253.09</v>
      </c>
      <c r="I40" s="24"/>
      <c r="J40" s="23"/>
      <c r="K40" s="23"/>
      <c r="L40" s="23"/>
    </row>
    <row r="41" spans="1:12" ht="31.2" hidden="1">
      <c r="A41" s="11"/>
      <c r="B41" s="4" t="s">
        <v>155</v>
      </c>
      <c r="C41" s="16" t="s">
        <v>75</v>
      </c>
      <c r="D41" s="33" t="s">
        <v>74</v>
      </c>
      <c r="E41" s="16" t="s">
        <v>7</v>
      </c>
      <c r="F41" s="33" t="s">
        <v>5</v>
      </c>
      <c r="G41" s="18">
        <v>0</v>
      </c>
      <c r="H41" s="18">
        <v>7578.07</v>
      </c>
      <c r="I41" s="24"/>
      <c r="J41" s="23"/>
      <c r="K41" s="23"/>
      <c r="L41" s="23"/>
    </row>
    <row r="42" spans="1:12" ht="0.6" hidden="1" customHeight="1">
      <c r="A42" s="11"/>
      <c r="B42" s="4" t="s">
        <v>155</v>
      </c>
      <c r="C42" s="16" t="s">
        <v>77</v>
      </c>
      <c r="D42" s="33" t="s">
        <v>76</v>
      </c>
      <c r="E42" s="16" t="s">
        <v>7</v>
      </c>
      <c r="F42" s="33" t="s">
        <v>5</v>
      </c>
      <c r="G42" s="18">
        <v>0</v>
      </c>
      <c r="H42" s="18">
        <v>31211.45</v>
      </c>
      <c r="I42" s="24"/>
      <c r="J42" s="23"/>
      <c r="K42" s="23"/>
      <c r="L42" s="23"/>
    </row>
    <row r="43" spans="1:12" ht="61.2" hidden="1">
      <c r="A43" s="11"/>
      <c r="B43" s="4" t="s">
        <v>155</v>
      </c>
      <c r="C43" s="16" t="s">
        <v>79</v>
      </c>
      <c r="D43" s="33" t="s">
        <v>78</v>
      </c>
      <c r="E43" s="16" t="s">
        <v>7</v>
      </c>
      <c r="F43" s="33" t="s">
        <v>5</v>
      </c>
      <c r="G43" s="18">
        <v>0</v>
      </c>
      <c r="H43" s="18">
        <v>-4061.35</v>
      </c>
      <c r="I43" s="24"/>
      <c r="J43" s="23"/>
      <c r="K43" s="23"/>
      <c r="L43" s="23"/>
    </row>
    <row r="44" spans="1:12" ht="40.799999999999997" hidden="1">
      <c r="A44" s="11"/>
      <c r="B44" s="4" t="s">
        <v>155</v>
      </c>
      <c r="C44" s="16" t="s">
        <v>81</v>
      </c>
      <c r="D44" s="33" t="s">
        <v>80</v>
      </c>
      <c r="E44" s="16" t="s">
        <v>7</v>
      </c>
      <c r="F44" s="33" t="s">
        <v>5</v>
      </c>
      <c r="G44" s="18">
        <v>0</v>
      </c>
      <c r="H44" s="18">
        <v>24.4</v>
      </c>
      <c r="I44" s="24"/>
      <c r="J44" s="23"/>
      <c r="K44" s="23"/>
      <c r="L44" s="23"/>
    </row>
    <row r="45" spans="1:12" ht="30.6" customHeight="1">
      <c r="A45" s="11">
        <v>8</v>
      </c>
      <c r="B45" s="4" t="s">
        <v>155</v>
      </c>
      <c r="C45" s="16" t="s">
        <v>164</v>
      </c>
      <c r="D45" s="33" t="s">
        <v>82</v>
      </c>
      <c r="E45" s="16" t="s">
        <v>7</v>
      </c>
      <c r="F45" s="33" t="s">
        <v>5</v>
      </c>
      <c r="G45" s="18">
        <v>81500</v>
      </c>
      <c r="H45" s="18">
        <v>53627</v>
      </c>
      <c r="I45" s="26">
        <v>73000</v>
      </c>
      <c r="J45" s="23">
        <v>75000</v>
      </c>
      <c r="K45" s="23">
        <v>78000</v>
      </c>
      <c r="L45" s="23">
        <v>81000</v>
      </c>
    </row>
    <row r="46" spans="1:12" ht="42.6" customHeight="1">
      <c r="A46" s="11">
        <v>9</v>
      </c>
      <c r="B46" s="4" t="s">
        <v>155</v>
      </c>
      <c r="C46" s="16" t="s">
        <v>196</v>
      </c>
      <c r="D46" s="33" t="s">
        <v>197</v>
      </c>
      <c r="E46" s="16" t="s">
        <v>7</v>
      </c>
      <c r="F46" s="33" t="s">
        <v>5</v>
      </c>
      <c r="G46" s="18">
        <v>10000</v>
      </c>
      <c r="H46" s="18">
        <v>9436.06</v>
      </c>
      <c r="I46" s="26">
        <v>10000</v>
      </c>
      <c r="J46" s="23">
        <v>10000</v>
      </c>
      <c r="K46" s="23">
        <v>10000</v>
      </c>
      <c r="L46" s="23">
        <v>10000</v>
      </c>
    </row>
    <row r="47" spans="1:12" ht="0.6" hidden="1" customHeight="1">
      <c r="A47" s="11"/>
      <c r="B47" s="4" t="s">
        <v>155</v>
      </c>
      <c r="C47" s="16" t="s">
        <v>84</v>
      </c>
      <c r="D47" s="33" t="s">
        <v>83</v>
      </c>
      <c r="E47" s="16" t="s">
        <v>7</v>
      </c>
      <c r="F47" s="33" t="s">
        <v>5</v>
      </c>
      <c r="G47" s="18">
        <v>0</v>
      </c>
      <c r="H47" s="18"/>
      <c r="I47" s="26"/>
      <c r="J47" s="23"/>
      <c r="K47" s="23"/>
      <c r="L47" s="23"/>
    </row>
    <row r="48" spans="1:12" ht="39" hidden="1" customHeight="1">
      <c r="A48" s="11"/>
      <c r="B48" s="4" t="s">
        <v>155</v>
      </c>
      <c r="C48" s="16" t="s">
        <v>86</v>
      </c>
      <c r="D48" s="33" t="s">
        <v>85</v>
      </c>
      <c r="E48" s="16" t="s">
        <v>7</v>
      </c>
      <c r="F48" s="33" t="s">
        <v>5</v>
      </c>
      <c r="G48" s="18">
        <v>0</v>
      </c>
      <c r="H48" s="18"/>
      <c r="I48" s="26"/>
      <c r="J48" s="23"/>
      <c r="K48" s="23"/>
      <c r="L48" s="23"/>
    </row>
    <row r="49" spans="1:12" ht="38.4" customHeight="1">
      <c r="A49" s="11">
        <v>10</v>
      </c>
      <c r="B49" s="4" t="s">
        <v>155</v>
      </c>
      <c r="C49" s="16" t="s">
        <v>165</v>
      </c>
      <c r="D49" s="33" t="s">
        <v>87</v>
      </c>
      <c r="E49" s="16" t="s">
        <v>7</v>
      </c>
      <c r="F49" s="33" t="s">
        <v>5</v>
      </c>
      <c r="G49" s="18">
        <v>500000</v>
      </c>
      <c r="H49" s="18">
        <v>0</v>
      </c>
      <c r="I49" s="26">
        <v>200000</v>
      </c>
      <c r="J49" s="23">
        <v>200000</v>
      </c>
      <c r="K49" s="23">
        <v>200000</v>
      </c>
      <c r="L49" s="23">
        <v>200000</v>
      </c>
    </row>
    <row r="50" spans="1:12" ht="44.4" hidden="1" customHeight="1">
      <c r="A50" s="11"/>
      <c r="B50" s="4" t="s">
        <v>155</v>
      </c>
      <c r="C50" s="16" t="s">
        <v>89</v>
      </c>
      <c r="D50" s="33" t="s">
        <v>88</v>
      </c>
      <c r="E50" s="16" t="s">
        <v>7</v>
      </c>
      <c r="F50" s="33" t="s">
        <v>5</v>
      </c>
      <c r="G50" s="18">
        <v>0</v>
      </c>
      <c r="H50" s="18"/>
      <c r="I50" s="26"/>
      <c r="J50" s="23"/>
      <c r="K50" s="23"/>
      <c r="L50" s="23"/>
    </row>
    <row r="51" spans="1:12" ht="45.6" hidden="1" customHeight="1">
      <c r="A51" s="11"/>
      <c r="B51" s="4" t="s">
        <v>155</v>
      </c>
      <c r="C51" s="16" t="s">
        <v>91</v>
      </c>
      <c r="D51" s="33" t="s">
        <v>90</v>
      </c>
      <c r="E51" s="16" t="s">
        <v>7</v>
      </c>
      <c r="F51" s="33" t="s">
        <v>5</v>
      </c>
      <c r="G51" s="18">
        <v>0</v>
      </c>
      <c r="H51" s="18"/>
      <c r="I51" s="26"/>
      <c r="J51" s="23"/>
      <c r="K51" s="23"/>
      <c r="L51" s="23"/>
    </row>
    <row r="52" spans="1:12" ht="51">
      <c r="A52" s="11">
        <v>11</v>
      </c>
      <c r="B52" s="4" t="s">
        <v>155</v>
      </c>
      <c r="C52" s="16" t="s">
        <v>166</v>
      </c>
      <c r="D52" s="33" t="s">
        <v>92</v>
      </c>
      <c r="E52" s="16" t="s">
        <v>7</v>
      </c>
      <c r="F52" s="33" t="s">
        <v>5</v>
      </c>
      <c r="G52" s="18">
        <v>1567000</v>
      </c>
      <c r="H52" s="18">
        <v>1218764.77</v>
      </c>
      <c r="I52" s="26">
        <v>1644000</v>
      </c>
      <c r="J52" s="23">
        <v>1699000</v>
      </c>
      <c r="K52" s="23">
        <v>1769000</v>
      </c>
      <c r="L52" s="23">
        <v>1840000</v>
      </c>
    </row>
    <row r="53" spans="1:12" ht="53.4" customHeight="1">
      <c r="A53" s="11">
        <v>12</v>
      </c>
      <c r="B53" s="4" t="s">
        <v>155</v>
      </c>
      <c r="C53" s="16" t="s">
        <v>198</v>
      </c>
      <c r="D53" s="34" t="s">
        <v>199</v>
      </c>
      <c r="E53" s="16" t="s">
        <v>7</v>
      </c>
      <c r="F53" s="33" t="s">
        <v>5</v>
      </c>
      <c r="G53" s="18">
        <v>1500</v>
      </c>
      <c r="H53" s="18">
        <v>0</v>
      </c>
      <c r="I53" s="26">
        <v>1500</v>
      </c>
      <c r="J53" s="23">
        <v>1500</v>
      </c>
      <c r="K53" s="23">
        <v>0</v>
      </c>
      <c r="L53" s="23">
        <v>0</v>
      </c>
    </row>
    <row r="54" spans="1:12" ht="40.799999999999997">
      <c r="A54" s="11">
        <v>13</v>
      </c>
      <c r="B54" s="4" t="s">
        <v>155</v>
      </c>
      <c r="C54" s="16" t="s">
        <v>95</v>
      </c>
      <c r="D54" s="33" t="s">
        <v>93</v>
      </c>
      <c r="E54" s="16" t="s">
        <v>94</v>
      </c>
      <c r="F54" s="33" t="s">
        <v>0</v>
      </c>
      <c r="G54" s="18">
        <v>36200</v>
      </c>
      <c r="H54" s="18">
        <v>34717.21</v>
      </c>
      <c r="I54" s="26">
        <v>36200</v>
      </c>
      <c r="J54" s="23">
        <v>0</v>
      </c>
      <c r="K54" s="23">
        <v>0</v>
      </c>
      <c r="L54" s="23">
        <v>0</v>
      </c>
    </row>
    <row r="55" spans="1:12" ht="81.599999999999994">
      <c r="A55" s="11">
        <v>14</v>
      </c>
      <c r="B55" s="4" t="s">
        <v>155</v>
      </c>
      <c r="C55" s="16" t="s">
        <v>99</v>
      </c>
      <c r="D55" s="34" t="s">
        <v>97</v>
      </c>
      <c r="E55" s="16" t="s">
        <v>98</v>
      </c>
      <c r="F55" s="33" t="s">
        <v>96</v>
      </c>
      <c r="G55" s="18">
        <v>5842400</v>
      </c>
      <c r="H55" s="18">
        <v>5229532.84</v>
      </c>
      <c r="I55" s="26">
        <v>6668000</v>
      </c>
      <c r="J55" s="23">
        <v>7648000</v>
      </c>
      <c r="K55" s="23">
        <v>7931000</v>
      </c>
      <c r="L55" s="23">
        <v>8217000</v>
      </c>
    </row>
    <row r="56" spans="1:12" ht="71.400000000000006">
      <c r="A56" s="11">
        <v>15</v>
      </c>
      <c r="B56" s="4" t="s">
        <v>155</v>
      </c>
      <c r="C56" s="16" t="s">
        <v>101</v>
      </c>
      <c r="D56" s="33" t="s">
        <v>100</v>
      </c>
      <c r="E56" s="16" t="s">
        <v>98</v>
      </c>
      <c r="F56" s="33" t="s">
        <v>96</v>
      </c>
      <c r="G56" s="18">
        <v>7600</v>
      </c>
      <c r="H56" s="18">
        <v>7520.58</v>
      </c>
      <c r="I56" s="26">
        <v>14100</v>
      </c>
      <c r="J56" s="23">
        <v>14600</v>
      </c>
      <c r="K56" s="23">
        <v>15200</v>
      </c>
      <c r="L56" s="23">
        <v>15800</v>
      </c>
    </row>
    <row r="57" spans="1:12" ht="61.2">
      <c r="A57" s="11">
        <v>16</v>
      </c>
      <c r="B57" s="4" t="s">
        <v>155</v>
      </c>
      <c r="C57" s="16" t="s">
        <v>103</v>
      </c>
      <c r="D57" s="33" t="s">
        <v>102</v>
      </c>
      <c r="E57" s="16" t="s">
        <v>98</v>
      </c>
      <c r="F57" s="33" t="s">
        <v>96</v>
      </c>
      <c r="G57" s="18">
        <v>878000</v>
      </c>
      <c r="H57" s="18">
        <v>846203.04</v>
      </c>
      <c r="I57" s="26">
        <v>1060000</v>
      </c>
      <c r="J57" s="23">
        <v>1098200</v>
      </c>
      <c r="K57" s="23">
        <v>1140900</v>
      </c>
      <c r="L57" s="23">
        <v>1185500</v>
      </c>
    </row>
    <row r="58" spans="1:12" ht="31.2">
      <c r="A58" s="11">
        <v>17</v>
      </c>
      <c r="B58" s="4" t="s">
        <v>155</v>
      </c>
      <c r="C58" s="16" t="s">
        <v>194</v>
      </c>
      <c r="D58" s="33" t="s">
        <v>195</v>
      </c>
      <c r="E58" s="16" t="s">
        <v>105</v>
      </c>
      <c r="F58" s="33" t="s">
        <v>104</v>
      </c>
      <c r="G58" s="18">
        <v>265100</v>
      </c>
      <c r="H58" s="18">
        <v>208699.41</v>
      </c>
      <c r="I58" s="26">
        <v>252000</v>
      </c>
      <c r="J58" s="23">
        <v>215000</v>
      </c>
      <c r="K58" s="23">
        <v>215000</v>
      </c>
      <c r="L58" s="23">
        <v>215000</v>
      </c>
    </row>
    <row r="59" spans="1:12" ht="61.2" hidden="1">
      <c r="A59" s="11"/>
      <c r="B59" s="4" t="s">
        <v>155</v>
      </c>
      <c r="C59" s="16" t="s">
        <v>107</v>
      </c>
      <c r="D59" s="33" t="s">
        <v>106</v>
      </c>
      <c r="E59" s="16" t="s">
        <v>105</v>
      </c>
      <c r="F59" s="33" t="s">
        <v>104</v>
      </c>
      <c r="G59" s="18">
        <v>35000</v>
      </c>
      <c r="H59" s="18">
        <v>55943.13</v>
      </c>
      <c r="I59" s="26"/>
      <c r="J59" s="23"/>
      <c r="K59" s="23"/>
      <c r="L59" s="23"/>
    </row>
    <row r="60" spans="1:12" ht="1.2" hidden="1" customHeight="1">
      <c r="A60" s="11"/>
      <c r="B60" s="4" t="s">
        <v>155</v>
      </c>
      <c r="C60" s="16" t="s">
        <v>108</v>
      </c>
      <c r="D60" s="33" t="s">
        <v>108</v>
      </c>
      <c r="E60" s="16" t="s">
        <v>105</v>
      </c>
      <c r="F60" s="33" t="s">
        <v>104</v>
      </c>
      <c r="G60" s="18">
        <v>0</v>
      </c>
      <c r="H60" s="18">
        <v>17767.96</v>
      </c>
      <c r="I60" s="26"/>
      <c r="J60" s="23"/>
      <c r="K60" s="23"/>
      <c r="L60" s="23"/>
    </row>
    <row r="61" spans="1:12" ht="30.6" customHeight="1">
      <c r="A61" s="11">
        <v>18</v>
      </c>
      <c r="B61" s="4" t="s">
        <v>155</v>
      </c>
      <c r="C61" s="16" t="s">
        <v>112</v>
      </c>
      <c r="D61" s="33" t="s">
        <v>110</v>
      </c>
      <c r="E61" s="16" t="s">
        <v>111</v>
      </c>
      <c r="F61" s="33" t="s">
        <v>109</v>
      </c>
      <c r="G61" s="18">
        <v>43800</v>
      </c>
      <c r="H61" s="18">
        <v>32850</v>
      </c>
      <c r="I61" s="26">
        <v>43800</v>
      </c>
      <c r="J61" s="23">
        <v>43800</v>
      </c>
      <c r="K61" s="23">
        <v>43800</v>
      </c>
      <c r="L61" s="23">
        <v>43800</v>
      </c>
    </row>
    <row r="62" spans="1:12" ht="0.6" hidden="1" customHeight="1">
      <c r="A62" s="11"/>
      <c r="B62" s="4" t="s">
        <v>155</v>
      </c>
      <c r="C62" s="16" t="s">
        <v>112</v>
      </c>
      <c r="D62" s="33" t="s">
        <v>110</v>
      </c>
      <c r="E62" s="16" t="s">
        <v>94</v>
      </c>
      <c r="F62" s="33" t="s">
        <v>0</v>
      </c>
      <c r="G62" s="18">
        <v>0</v>
      </c>
      <c r="H62" s="18">
        <v>0</v>
      </c>
      <c r="I62" s="26">
        <v>0</v>
      </c>
      <c r="J62" s="23">
        <v>0</v>
      </c>
      <c r="K62" s="23">
        <v>0</v>
      </c>
      <c r="L62" s="23">
        <v>0</v>
      </c>
    </row>
    <row r="63" spans="1:12" ht="91.8">
      <c r="A63" s="11">
        <v>19</v>
      </c>
      <c r="B63" s="4" t="s">
        <v>155</v>
      </c>
      <c r="C63" s="16" t="s">
        <v>114</v>
      </c>
      <c r="D63" s="34" t="s">
        <v>113</v>
      </c>
      <c r="E63" s="16" t="s">
        <v>98</v>
      </c>
      <c r="F63" s="33" t="s">
        <v>96</v>
      </c>
      <c r="G63" s="18">
        <v>0</v>
      </c>
      <c r="H63" s="18">
        <v>0</v>
      </c>
      <c r="I63" s="26">
        <v>401000</v>
      </c>
      <c r="J63" s="23">
        <v>0</v>
      </c>
      <c r="K63" s="23">
        <v>0</v>
      </c>
      <c r="L63" s="23">
        <v>0</v>
      </c>
    </row>
    <row r="64" spans="1:12" ht="51">
      <c r="A64" s="11">
        <v>20</v>
      </c>
      <c r="B64" s="4" t="s">
        <v>155</v>
      </c>
      <c r="C64" s="16" t="s">
        <v>116</v>
      </c>
      <c r="D64" s="33" t="s">
        <v>115</v>
      </c>
      <c r="E64" s="16" t="s">
        <v>98</v>
      </c>
      <c r="F64" s="33" t="s">
        <v>96</v>
      </c>
      <c r="G64" s="18">
        <v>220000</v>
      </c>
      <c r="H64" s="18">
        <v>180860.77</v>
      </c>
      <c r="I64" s="26">
        <v>200000</v>
      </c>
      <c r="J64" s="23">
        <v>200000</v>
      </c>
      <c r="K64" s="23">
        <v>200000</v>
      </c>
      <c r="L64" s="23">
        <v>200000</v>
      </c>
    </row>
    <row r="65" spans="1:13" ht="40.799999999999997">
      <c r="A65" s="11">
        <v>21</v>
      </c>
      <c r="B65" s="4" t="s">
        <v>155</v>
      </c>
      <c r="C65" s="16" t="s">
        <v>222</v>
      </c>
      <c r="D65" s="34" t="s">
        <v>223</v>
      </c>
      <c r="E65" s="16" t="s">
        <v>7</v>
      </c>
      <c r="F65" s="33" t="s">
        <v>5</v>
      </c>
      <c r="G65" s="44">
        <v>136000</v>
      </c>
      <c r="H65" s="44">
        <v>221828.45</v>
      </c>
      <c r="I65" s="45">
        <v>220000</v>
      </c>
      <c r="J65" s="39">
        <v>376000</v>
      </c>
      <c r="K65" s="39">
        <v>394000</v>
      </c>
      <c r="L65" s="39">
        <v>412000</v>
      </c>
    </row>
    <row r="66" spans="1:13" ht="112.2">
      <c r="A66" s="13">
        <v>22</v>
      </c>
      <c r="B66" s="4" t="s">
        <v>155</v>
      </c>
      <c r="C66" s="16" t="s">
        <v>224</v>
      </c>
      <c r="D66" s="34" t="s">
        <v>225</v>
      </c>
      <c r="E66" s="16" t="s">
        <v>118</v>
      </c>
      <c r="F66" s="33" t="s">
        <v>117</v>
      </c>
      <c r="G66" s="18">
        <v>0</v>
      </c>
      <c r="H66" s="18">
        <v>479.16</v>
      </c>
      <c r="I66" s="26">
        <v>0</v>
      </c>
      <c r="J66" s="23">
        <v>10000</v>
      </c>
      <c r="K66" s="23">
        <v>10000</v>
      </c>
      <c r="L66" s="23">
        <v>10000</v>
      </c>
    </row>
    <row r="67" spans="1:13" ht="31.2">
      <c r="A67" s="11">
        <v>23</v>
      </c>
      <c r="B67" s="4" t="s">
        <v>155</v>
      </c>
      <c r="C67" s="16" t="s">
        <v>226</v>
      </c>
      <c r="D67" s="33" t="s">
        <v>227</v>
      </c>
      <c r="E67" s="16" t="s">
        <v>111</v>
      </c>
      <c r="F67" s="33" t="s">
        <v>109</v>
      </c>
      <c r="G67" s="18">
        <v>150000</v>
      </c>
      <c r="H67" s="18">
        <v>362342.44</v>
      </c>
      <c r="I67" s="26">
        <v>222400</v>
      </c>
      <c r="J67" s="43">
        <v>50000</v>
      </c>
      <c r="K67" s="43">
        <v>50000</v>
      </c>
      <c r="L67" s="43">
        <v>50000</v>
      </c>
      <c r="M67" s="38"/>
    </row>
    <row r="68" spans="1:13" ht="13.2">
      <c r="A68" s="11">
        <v>24</v>
      </c>
      <c r="B68" s="4"/>
      <c r="C68" s="14" t="s">
        <v>167</v>
      </c>
      <c r="D68" s="9" t="s">
        <v>156</v>
      </c>
      <c r="E68" s="7"/>
      <c r="F68" s="8"/>
      <c r="G68" s="19">
        <f>SUM(G69:G128)</f>
        <v>723225593.48999989</v>
      </c>
      <c r="H68" s="19">
        <f>SUM(H69:H128)</f>
        <v>483643313.32000005</v>
      </c>
      <c r="I68" s="19">
        <f>SUM(I69:I128)</f>
        <v>721875393.11999989</v>
      </c>
      <c r="J68" s="19">
        <f>SUM(J69:J128)</f>
        <v>129896400</v>
      </c>
      <c r="K68" s="19">
        <f t="shared" ref="K68:L68" si="0">SUM(K69:K128)</f>
        <v>85442300</v>
      </c>
      <c r="L68" s="19">
        <f t="shared" si="0"/>
        <v>89846000</v>
      </c>
    </row>
    <row r="69" spans="1:13" ht="30.6">
      <c r="A69" s="11">
        <v>25</v>
      </c>
      <c r="B69" s="4" t="s">
        <v>156</v>
      </c>
      <c r="C69" s="7" t="s">
        <v>168</v>
      </c>
      <c r="D69" s="8" t="s">
        <v>119</v>
      </c>
      <c r="E69" s="7" t="s">
        <v>94</v>
      </c>
      <c r="F69" s="8" t="s">
        <v>0</v>
      </c>
      <c r="G69" s="18">
        <v>71072100</v>
      </c>
      <c r="H69" s="18">
        <v>53303400</v>
      </c>
      <c r="I69" s="18">
        <f>G69</f>
        <v>71072100</v>
      </c>
      <c r="J69" s="23">
        <v>69159400</v>
      </c>
      <c r="K69" s="23">
        <v>63934500</v>
      </c>
      <c r="L69" s="23">
        <v>68378400</v>
      </c>
    </row>
    <row r="70" spans="1:13" ht="30.6">
      <c r="A70" s="11">
        <v>26</v>
      </c>
      <c r="B70" s="4" t="s">
        <v>156</v>
      </c>
      <c r="C70" s="7" t="s">
        <v>169</v>
      </c>
      <c r="D70" s="8" t="s">
        <v>120</v>
      </c>
      <c r="E70" s="7" t="s">
        <v>94</v>
      </c>
      <c r="F70" s="8" t="s">
        <v>0</v>
      </c>
      <c r="G70" s="18">
        <v>37654700</v>
      </c>
      <c r="H70" s="18">
        <v>28240800</v>
      </c>
      <c r="I70" s="18">
        <f t="shared" ref="I70:I128" si="1">G70</f>
        <v>37654700</v>
      </c>
      <c r="J70" s="23">
        <v>38947400</v>
      </c>
      <c r="K70" s="23">
        <v>0</v>
      </c>
      <c r="L70" s="23">
        <v>0</v>
      </c>
    </row>
    <row r="71" spans="1:13" ht="30.6">
      <c r="A71" s="11">
        <v>27</v>
      </c>
      <c r="B71" s="4" t="s">
        <v>156</v>
      </c>
      <c r="C71" s="7" t="s">
        <v>170</v>
      </c>
      <c r="D71" s="8" t="s">
        <v>121</v>
      </c>
      <c r="E71" s="7" t="s">
        <v>111</v>
      </c>
      <c r="F71" s="8" t="s">
        <v>109</v>
      </c>
      <c r="G71" s="18">
        <v>5000000</v>
      </c>
      <c r="H71" s="18">
        <v>0</v>
      </c>
      <c r="I71" s="18">
        <f t="shared" si="1"/>
        <v>5000000</v>
      </c>
      <c r="J71" s="23">
        <v>0</v>
      </c>
      <c r="K71" s="23">
        <v>0</v>
      </c>
      <c r="L71" s="23">
        <v>0</v>
      </c>
    </row>
    <row r="72" spans="1:13" ht="30.6" hidden="1">
      <c r="A72" s="11">
        <v>42</v>
      </c>
      <c r="B72" s="4" t="s">
        <v>156</v>
      </c>
      <c r="C72" s="7" t="s">
        <v>170</v>
      </c>
      <c r="D72" s="8" t="s">
        <v>121</v>
      </c>
      <c r="E72" s="7" t="s">
        <v>98</v>
      </c>
      <c r="F72" s="8" t="s">
        <v>96</v>
      </c>
      <c r="G72" s="18"/>
      <c r="H72" s="18"/>
      <c r="I72" s="18">
        <f t="shared" si="1"/>
        <v>0</v>
      </c>
      <c r="J72" s="23"/>
      <c r="K72" s="23"/>
      <c r="L72" s="23"/>
    </row>
    <row r="73" spans="1:13" ht="51" hidden="1">
      <c r="A73" s="11">
        <v>28</v>
      </c>
      <c r="B73" s="4" t="s">
        <v>156</v>
      </c>
      <c r="C73" s="7" t="s">
        <v>200</v>
      </c>
      <c r="D73" s="8" t="s">
        <v>201</v>
      </c>
      <c r="E73" s="7" t="s">
        <v>129</v>
      </c>
      <c r="F73" s="8" t="s">
        <v>128</v>
      </c>
      <c r="G73" s="18"/>
      <c r="H73" s="18"/>
      <c r="I73" s="18">
        <f t="shared" si="1"/>
        <v>0</v>
      </c>
      <c r="J73" s="23">
        <v>0</v>
      </c>
      <c r="K73" s="23">
        <v>0</v>
      </c>
      <c r="L73" s="23">
        <v>0</v>
      </c>
    </row>
    <row r="74" spans="1:13" ht="51" hidden="1">
      <c r="A74" s="11">
        <v>29</v>
      </c>
      <c r="B74" s="4" t="s">
        <v>156</v>
      </c>
      <c r="C74" s="7" t="s">
        <v>202</v>
      </c>
      <c r="D74" s="8" t="s">
        <v>203</v>
      </c>
      <c r="E74" s="7" t="s">
        <v>129</v>
      </c>
      <c r="F74" s="8" t="s">
        <v>128</v>
      </c>
      <c r="G74" s="18"/>
      <c r="H74" s="18"/>
      <c r="I74" s="18">
        <f t="shared" si="1"/>
        <v>0</v>
      </c>
      <c r="J74" s="23">
        <v>0</v>
      </c>
      <c r="K74" s="23">
        <v>0</v>
      </c>
      <c r="L74" s="23">
        <v>0</v>
      </c>
    </row>
    <row r="75" spans="1:13" ht="51">
      <c r="A75" s="11">
        <v>30</v>
      </c>
      <c r="B75" s="4" t="s">
        <v>156</v>
      </c>
      <c r="C75" s="7" t="s">
        <v>204</v>
      </c>
      <c r="D75" s="8" t="s">
        <v>205</v>
      </c>
      <c r="E75" s="7" t="s">
        <v>129</v>
      </c>
      <c r="F75" s="8" t="s">
        <v>128</v>
      </c>
      <c r="G75" s="18">
        <v>2234107.08</v>
      </c>
      <c r="H75" s="18">
        <v>870584.08</v>
      </c>
      <c r="I75" s="18">
        <f t="shared" si="1"/>
        <v>2234107.08</v>
      </c>
      <c r="J75" s="23">
        <v>0</v>
      </c>
      <c r="K75" s="23">
        <v>0</v>
      </c>
      <c r="L75" s="23">
        <v>0</v>
      </c>
    </row>
    <row r="76" spans="1:13" ht="61.2">
      <c r="A76" s="11">
        <v>31</v>
      </c>
      <c r="B76" s="4" t="s">
        <v>156</v>
      </c>
      <c r="C76" s="7" t="s">
        <v>228</v>
      </c>
      <c r="D76" s="47" t="s">
        <v>237</v>
      </c>
      <c r="E76" s="7" t="s">
        <v>129</v>
      </c>
      <c r="F76" s="8" t="s">
        <v>128</v>
      </c>
      <c r="G76" s="18">
        <v>3414606.96</v>
      </c>
      <c r="H76" s="18">
        <v>671896.1</v>
      </c>
      <c r="I76" s="18">
        <f t="shared" si="1"/>
        <v>3414606.96</v>
      </c>
      <c r="J76" s="23">
        <v>0</v>
      </c>
      <c r="K76" s="23">
        <v>0</v>
      </c>
      <c r="L76" s="23">
        <v>0</v>
      </c>
    </row>
    <row r="77" spans="1:13" ht="51">
      <c r="A77" s="11">
        <v>32</v>
      </c>
      <c r="B77" s="4" t="s">
        <v>156</v>
      </c>
      <c r="C77" s="7" t="s">
        <v>229</v>
      </c>
      <c r="D77" s="47" t="s">
        <v>238</v>
      </c>
      <c r="E77" s="7" t="s">
        <v>129</v>
      </c>
      <c r="F77" s="8" t="s">
        <v>128</v>
      </c>
      <c r="G77" s="18">
        <v>2675800</v>
      </c>
      <c r="H77" s="18">
        <v>2675800</v>
      </c>
      <c r="I77" s="18">
        <f t="shared" si="1"/>
        <v>2675800</v>
      </c>
      <c r="J77" s="23"/>
      <c r="K77" s="23"/>
      <c r="L77" s="23"/>
    </row>
    <row r="78" spans="1:13" ht="51">
      <c r="A78" s="11">
        <v>33</v>
      </c>
      <c r="B78" s="4" t="s">
        <v>156</v>
      </c>
      <c r="C78" s="7" t="s">
        <v>230</v>
      </c>
      <c r="D78" s="47" t="s">
        <v>239</v>
      </c>
      <c r="E78" s="7" t="s">
        <v>129</v>
      </c>
      <c r="F78" s="8" t="s">
        <v>128</v>
      </c>
      <c r="G78" s="18">
        <v>3613623.05</v>
      </c>
      <c r="H78" s="18">
        <v>1192945.3799999999</v>
      </c>
      <c r="I78" s="18">
        <f t="shared" si="1"/>
        <v>3613623.05</v>
      </c>
      <c r="J78" s="23"/>
      <c r="K78" s="23"/>
      <c r="L78" s="23"/>
    </row>
    <row r="79" spans="1:13" ht="51">
      <c r="A79" s="11">
        <v>32</v>
      </c>
      <c r="B79" s="4" t="s">
        <v>156</v>
      </c>
      <c r="C79" s="7" t="s">
        <v>171</v>
      </c>
      <c r="D79" s="8" t="s">
        <v>206</v>
      </c>
      <c r="E79" s="7" t="s">
        <v>123</v>
      </c>
      <c r="F79" s="8" t="s">
        <v>122</v>
      </c>
      <c r="G79" s="18">
        <v>2422000</v>
      </c>
      <c r="H79" s="18">
        <v>1780170</v>
      </c>
      <c r="I79" s="18">
        <f t="shared" si="1"/>
        <v>2422000</v>
      </c>
      <c r="J79" s="23">
        <v>0</v>
      </c>
      <c r="K79" s="23">
        <v>0</v>
      </c>
      <c r="L79" s="23">
        <v>0</v>
      </c>
    </row>
    <row r="80" spans="1:13" ht="51">
      <c r="A80" s="11"/>
      <c r="B80" s="4" t="s">
        <v>156</v>
      </c>
      <c r="C80" s="7" t="s">
        <v>231</v>
      </c>
      <c r="D80" s="47" t="s">
        <v>240</v>
      </c>
      <c r="E80" s="7" t="s">
        <v>129</v>
      </c>
      <c r="F80" s="8" t="s">
        <v>128</v>
      </c>
      <c r="G80" s="18">
        <v>1246455</v>
      </c>
      <c r="H80" s="18">
        <v>1246455</v>
      </c>
      <c r="I80" s="18">
        <f t="shared" si="1"/>
        <v>1246455</v>
      </c>
      <c r="J80" s="23"/>
      <c r="K80" s="23"/>
      <c r="L80" s="23"/>
    </row>
    <row r="81" spans="1:12" ht="30.6">
      <c r="A81" s="11">
        <v>33</v>
      </c>
      <c r="B81" s="4" t="s">
        <v>156</v>
      </c>
      <c r="C81" s="7" t="s">
        <v>172</v>
      </c>
      <c r="D81" s="8" t="s">
        <v>124</v>
      </c>
      <c r="E81" s="7" t="s">
        <v>111</v>
      </c>
      <c r="F81" s="8" t="s">
        <v>109</v>
      </c>
      <c r="G81" s="18">
        <v>548908.53</v>
      </c>
      <c r="H81" s="18">
        <v>548908.53</v>
      </c>
      <c r="I81" s="18">
        <f t="shared" si="1"/>
        <v>548908.53</v>
      </c>
      <c r="J81" s="23">
        <v>0</v>
      </c>
      <c r="K81" s="23">
        <v>0</v>
      </c>
      <c r="L81" s="23">
        <v>0</v>
      </c>
    </row>
    <row r="82" spans="1:12" ht="40.799999999999997">
      <c r="A82" s="11">
        <v>34</v>
      </c>
      <c r="B82" s="4" t="s">
        <v>156</v>
      </c>
      <c r="C82" s="7" t="s">
        <v>173</v>
      </c>
      <c r="D82" s="8" t="s">
        <v>125</v>
      </c>
      <c r="E82" s="7" t="s">
        <v>123</v>
      </c>
      <c r="F82" s="8" t="s">
        <v>122</v>
      </c>
      <c r="G82" s="18">
        <v>194879.76</v>
      </c>
      <c r="H82" s="18">
        <v>194879.76</v>
      </c>
      <c r="I82" s="18">
        <f t="shared" si="1"/>
        <v>194879.76</v>
      </c>
      <c r="J82" s="23">
        <v>0</v>
      </c>
      <c r="K82" s="23">
        <v>0</v>
      </c>
      <c r="L82" s="23">
        <v>0</v>
      </c>
    </row>
    <row r="83" spans="1:12" ht="61.2">
      <c r="A83" s="11">
        <v>35</v>
      </c>
      <c r="B83" s="4" t="s">
        <v>156</v>
      </c>
      <c r="C83" s="7" t="s">
        <v>174</v>
      </c>
      <c r="D83" s="8" t="s">
        <v>126</v>
      </c>
      <c r="E83" s="7" t="s">
        <v>111</v>
      </c>
      <c r="F83" s="8" t="s">
        <v>109</v>
      </c>
      <c r="G83" s="18">
        <v>1298000</v>
      </c>
      <c r="H83" s="18">
        <v>1298000</v>
      </c>
      <c r="I83" s="18">
        <f t="shared" si="1"/>
        <v>1298000</v>
      </c>
      <c r="J83" s="23">
        <v>0</v>
      </c>
      <c r="K83" s="23">
        <v>0</v>
      </c>
      <c r="L83" s="23">
        <v>0</v>
      </c>
    </row>
    <row r="84" spans="1:12" ht="30.6">
      <c r="A84" s="11">
        <v>36</v>
      </c>
      <c r="B84" s="4" t="s">
        <v>156</v>
      </c>
      <c r="C84" s="7" t="s">
        <v>175</v>
      </c>
      <c r="D84" s="8" t="s">
        <v>207</v>
      </c>
      <c r="E84" s="7" t="s">
        <v>94</v>
      </c>
      <c r="F84" s="8" t="s">
        <v>0</v>
      </c>
      <c r="G84" s="18">
        <v>4682957</v>
      </c>
      <c r="H84" s="18">
        <v>4035806.29</v>
      </c>
      <c r="I84" s="18">
        <f t="shared" si="1"/>
        <v>4682957</v>
      </c>
      <c r="J84" s="23">
        <v>0</v>
      </c>
      <c r="K84" s="23">
        <v>0</v>
      </c>
      <c r="L84" s="23">
        <v>0</v>
      </c>
    </row>
    <row r="85" spans="1:12" ht="30.6">
      <c r="A85" s="11">
        <v>37</v>
      </c>
      <c r="B85" s="4" t="s">
        <v>156</v>
      </c>
      <c r="C85" s="7" t="s">
        <v>176</v>
      </c>
      <c r="D85" s="8" t="s">
        <v>208</v>
      </c>
      <c r="E85" s="7" t="s">
        <v>111</v>
      </c>
      <c r="F85" s="8" t="s">
        <v>109</v>
      </c>
      <c r="G85" s="18">
        <v>11337446.779999999</v>
      </c>
      <c r="H85" s="18">
        <v>8637350.1899999995</v>
      </c>
      <c r="I85" s="18">
        <f t="shared" si="1"/>
        <v>11337446.779999999</v>
      </c>
      <c r="J85" s="23">
        <v>0</v>
      </c>
      <c r="K85" s="23">
        <v>0</v>
      </c>
      <c r="L85" s="23">
        <v>0</v>
      </c>
    </row>
    <row r="86" spans="1:12" ht="51">
      <c r="A86" s="11">
        <v>38</v>
      </c>
      <c r="B86" s="4" t="s">
        <v>156</v>
      </c>
      <c r="C86" s="7" t="s">
        <v>232</v>
      </c>
      <c r="D86" s="47" t="s">
        <v>245</v>
      </c>
      <c r="E86" s="7" t="s">
        <v>111</v>
      </c>
      <c r="F86" s="8" t="s">
        <v>109</v>
      </c>
      <c r="G86" s="18">
        <v>88502200</v>
      </c>
      <c r="H86" s="18">
        <v>64276.74</v>
      </c>
      <c r="I86" s="18">
        <f t="shared" si="1"/>
        <v>88502200</v>
      </c>
      <c r="J86" s="23">
        <v>0</v>
      </c>
      <c r="K86" s="23">
        <v>0</v>
      </c>
      <c r="L86" s="23">
        <v>0</v>
      </c>
    </row>
    <row r="87" spans="1:12" ht="21">
      <c r="A87" s="11">
        <v>39</v>
      </c>
      <c r="B87" s="4" t="s">
        <v>156</v>
      </c>
      <c r="C87" s="7" t="s">
        <v>177</v>
      </c>
      <c r="D87" s="8" t="s">
        <v>127</v>
      </c>
      <c r="E87" s="7" t="s">
        <v>111</v>
      </c>
      <c r="F87" s="8" t="s">
        <v>109</v>
      </c>
      <c r="G87" s="18">
        <v>33157100</v>
      </c>
      <c r="H87" s="18">
        <v>32715344.98</v>
      </c>
      <c r="I87" s="18">
        <f t="shared" si="1"/>
        <v>33157100</v>
      </c>
      <c r="J87" s="23">
        <v>0</v>
      </c>
      <c r="K87" s="23">
        <v>0</v>
      </c>
      <c r="L87" s="23">
        <v>0</v>
      </c>
    </row>
    <row r="88" spans="1:12" ht="30.6">
      <c r="A88" s="11">
        <v>40</v>
      </c>
      <c r="B88" s="4" t="s">
        <v>156</v>
      </c>
      <c r="C88" s="7" t="s">
        <v>177</v>
      </c>
      <c r="D88" s="8" t="s">
        <v>127</v>
      </c>
      <c r="E88" s="7" t="s">
        <v>94</v>
      </c>
      <c r="F88" s="8" t="s">
        <v>0</v>
      </c>
      <c r="G88" s="18">
        <v>59615796.780000001</v>
      </c>
      <c r="H88" s="18">
        <v>49758701.850000001</v>
      </c>
      <c r="I88" s="18">
        <v>60507796.780000001</v>
      </c>
      <c r="J88" s="23">
        <v>0</v>
      </c>
      <c r="K88" s="23">
        <v>0</v>
      </c>
      <c r="L88" s="23">
        <v>0</v>
      </c>
    </row>
    <row r="89" spans="1:12" ht="30.6">
      <c r="A89" s="11">
        <v>41</v>
      </c>
      <c r="B89" s="4" t="s">
        <v>156</v>
      </c>
      <c r="C89" s="7" t="s">
        <v>177</v>
      </c>
      <c r="D89" s="8" t="s">
        <v>127</v>
      </c>
      <c r="E89" s="7" t="s">
        <v>98</v>
      </c>
      <c r="F89" s="8" t="s">
        <v>96</v>
      </c>
      <c r="G89" s="18">
        <v>150000</v>
      </c>
      <c r="H89" s="18">
        <v>150000</v>
      </c>
      <c r="I89" s="18">
        <f t="shared" si="1"/>
        <v>150000</v>
      </c>
      <c r="J89" s="23">
        <v>0</v>
      </c>
      <c r="K89" s="23">
        <v>0</v>
      </c>
      <c r="L89" s="23">
        <v>0</v>
      </c>
    </row>
    <row r="90" spans="1:12" ht="51">
      <c r="A90" s="11">
        <v>42</v>
      </c>
      <c r="B90" s="4" t="s">
        <v>156</v>
      </c>
      <c r="C90" s="7" t="s">
        <v>177</v>
      </c>
      <c r="D90" s="8" t="s">
        <v>127</v>
      </c>
      <c r="E90" s="7" t="s">
        <v>129</v>
      </c>
      <c r="F90" s="8" t="s">
        <v>128</v>
      </c>
      <c r="G90" s="18">
        <v>17496200</v>
      </c>
      <c r="H90" s="18">
        <v>15678500</v>
      </c>
      <c r="I90" s="18">
        <v>16863995</v>
      </c>
      <c r="J90" s="23">
        <v>0</v>
      </c>
      <c r="K90" s="23">
        <v>0</v>
      </c>
      <c r="L90" s="23">
        <v>0</v>
      </c>
    </row>
    <row r="91" spans="1:12" ht="40.799999999999997">
      <c r="A91" s="11">
        <v>43</v>
      </c>
      <c r="B91" s="4" t="s">
        <v>156</v>
      </c>
      <c r="C91" s="7" t="s">
        <v>177</v>
      </c>
      <c r="D91" s="8" t="s">
        <v>127</v>
      </c>
      <c r="E91" s="7" t="s">
        <v>123</v>
      </c>
      <c r="F91" s="8" t="s">
        <v>122</v>
      </c>
      <c r="G91" s="18">
        <v>21877200</v>
      </c>
      <c r="H91" s="18">
        <v>15270000</v>
      </c>
      <c r="I91" s="18">
        <v>21975700</v>
      </c>
      <c r="J91" s="23">
        <v>0</v>
      </c>
      <c r="K91" s="23">
        <v>0</v>
      </c>
      <c r="L91" s="23">
        <v>0</v>
      </c>
    </row>
    <row r="92" spans="1:12" ht="30.6">
      <c r="A92" s="11">
        <v>44</v>
      </c>
      <c r="B92" s="4" t="s">
        <v>156</v>
      </c>
      <c r="C92" s="7" t="s">
        <v>178</v>
      </c>
      <c r="D92" s="8" t="s">
        <v>130</v>
      </c>
      <c r="E92" s="7" t="s">
        <v>111</v>
      </c>
      <c r="F92" s="8" t="s">
        <v>109</v>
      </c>
      <c r="G92" s="18">
        <v>4399600</v>
      </c>
      <c r="H92" s="18">
        <v>3259880</v>
      </c>
      <c r="I92" s="18">
        <f t="shared" si="1"/>
        <v>4399600</v>
      </c>
      <c r="J92" s="23">
        <v>0</v>
      </c>
      <c r="K92" s="23">
        <v>0</v>
      </c>
      <c r="L92" s="23">
        <v>0</v>
      </c>
    </row>
    <row r="93" spans="1:12" ht="30.6">
      <c r="A93" s="11">
        <v>45</v>
      </c>
      <c r="B93" s="4" t="s">
        <v>156</v>
      </c>
      <c r="C93" s="7" t="s">
        <v>178</v>
      </c>
      <c r="D93" s="8" t="s">
        <v>130</v>
      </c>
      <c r="E93" s="7" t="s">
        <v>94</v>
      </c>
      <c r="F93" s="8" t="s">
        <v>0</v>
      </c>
      <c r="G93" s="18">
        <v>21488000</v>
      </c>
      <c r="H93" s="18">
        <v>16115900</v>
      </c>
      <c r="I93" s="18">
        <f t="shared" si="1"/>
        <v>21488000</v>
      </c>
      <c r="J93" s="23">
        <v>21789600</v>
      </c>
      <c r="K93" s="23">
        <v>21507800</v>
      </c>
      <c r="L93" s="23">
        <v>21467600</v>
      </c>
    </row>
    <row r="94" spans="1:12" ht="30.6">
      <c r="A94" s="11">
        <v>46</v>
      </c>
      <c r="B94" s="4" t="s">
        <v>156</v>
      </c>
      <c r="C94" s="7" t="s">
        <v>178</v>
      </c>
      <c r="D94" s="8" t="s">
        <v>130</v>
      </c>
      <c r="E94" s="7" t="s">
        <v>98</v>
      </c>
      <c r="F94" s="8" t="s">
        <v>96</v>
      </c>
      <c r="G94" s="18">
        <v>900</v>
      </c>
      <c r="H94" s="18">
        <v>900</v>
      </c>
      <c r="I94" s="18">
        <f t="shared" si="1"/>
        <v>900</v>
      </c>
      <c r="J94" s="23">
        <v>0</v>
      </c>
      <c r="K94" s="23">
        <v>0</v>
      </c>
      <c r="L94" s="23">
        <v>0</v>
      </c>
    </row>
    <row r="95" spans="1:12" ht="51">
      <c r="A95" s="11">
        <v>47</v>
      </c>
      <c r="B95" s="4" t="s">
        <v>156</v>
      </c>
      <c r="C95" s="7" t="s">
        <v>178</v>
      </c>
      <c r="D95" s="8" t="s">
        <v>130</v>
      </c>
      <c r="E95" s="7" t="s">
        <v>129</v>
      </c>
      <c r="F95" s="8" t="s">
        <v>128</v>
      </c>
      <c r="G95" s="18">
        <v>248560196</v>
      </c>
      <c r="H95" s="18">
        <v>192235396</v>
      </c>
      <c r="I95" s="18">
        <v>245955796</v>
      </c>
      <c r="J95" s="23">
        <v>0</v>
      </c>
      <c r="K95" s="23">
        <v>0</v>
      </c>
      <c r="L95" s="23">
        <v>0</v>
      </c>
    </row>
    <row r="96" spans="1:12" ht="40.799999999999997">
      <c r="A96" s="11">
        <v>48</v>
      </c>
      <c r="B96" s="4" t="s">
        <v>156</v>
      </c>
      <c r="C96" s="7" t="s">
        <v>178</v>
      </c>
      <c r="D96" s="8" t="s">
        <v>130</v>
      </c>
      <c r="E96" s="7" t="s">
        <v>132</v>
      </c>
      <c r="F96" s="8" t="s">
        <v>131</v>
      </c>
      <c r="G96" s="18">
        <v>19268600</v>
      </c>
      <c r="H96" s="18">
        <v>17259333.359999999</v>
      </c>
      <c r="I96" s="18">
        <v>20683604.629999999</v>
      </c>
      <c r="J96" s="23">
        <v>0</v>
      </c>
      <c r="K96" s="23">
        <v>0</v>
      </c>
      <c r="L96" s="23">
        <v>0</v>
      </c>
    </row>
    <row r="97" spans="1:12" ht="40.799999999999997">
      <c r="A97" s="11">
        <v>49</v>
      </c>
      <c r="B97" s="4" t="s">
        <v>156</v>
      </c>
      <c r="C97" s="7" t="s">
        <v>179</v>
      </c>
      <c r="D97" s="8" t="s">
        <v>133</v>
      </c>
      <c r="E97" s="7" t="s">
        <v>111</v>
      </c>
      <c r="F97" s="8" t="s">
        <v>109</v>
      </c>
      <c r="G97" s="18">
        <v>18582600</v>
      </c>
      <c r="H97" s="18">
        <v>12892600</v>
      </c>
      <c r="I97" s="18">
        <f t="shared" si="1"/>
        <v>18582600</v>
      </c>
      <c r="J97" s="23">
        <v>0</v>
      </c>
      <c r="K97" s="23">
        <v>0</v>
      </c>
      <c r="L97" s="23">
        <v>0</v>
      </c>
    </row>
    <row r="98" spans="1:12" ht="51">
      <c r="A98" s="11">
        <v>50</v>
      </c>
      <c r="B98" s="4" t="s">
        <v>156</v>
      </c>
      <c r="C98" s="7" t="s">
        <v>180</v>
      </c>
      <c r="D98" s="8" t="s">
        <v>134</v>
      </c>
      <c r="E98" s="7" t="s">
        <v>111</v>
      </c>
      <c r="F98" s="8" t="s">
        <v>109</v>
      </c>
      <c r="G98" s="18">
        <v>7404600</v>
      </c>
      <c r="H98" s="18">
        <v>5291100</v>
      </c>
      <c r="I98" s="18">
        <f t="shared" si="1"/>
        <v>7404600</v>
      </c>
      <c r="J98" s="23">
        <v>0</v>
      </c>
      <c r="K98" s="23">
        <v>0</v>
      </c>
      <c r="L98" s="23">
        <v>0</v>
      </c>
    </row>
    <row r="99" spans="1:12" ht="40.799999999999997">
      <c r="A99" s="11">
        <v>51</v>
      </c>
      <c r="B99" s="4" t="s">
        <v>156</v>
      </c>
      <c r="C99" s="7" t="s">
        <v>181</v>
      </c>
      <c r="D99" s="8" t="s">
        <v>135</v>
      </c>
      <c r="E99" s="7" t="s">
        <v>94</v>
      </c>
      <c r="F99" s="8" t="s">
        <v>0</v>
      </c>
      <c r="G99" s="18">
        <v>1315600</v>
      </c>
      <c r="H99" s="18">
        <v>911700</v>
      </c>
      <c r="I99" s="18">
        <f t="shared" si="1"/>
        <v>1315600</v>
      </c>
      <c r="J99" s="23">
        <v>0</v>
      </c>
      <c r="K99" s="23">
        <v>0</v>
      </c>
      <c r="L99" s="23">
        <v>0</v>
      </c>
    </row>
    <row r="100" spans="1:12" ht="51">
      <c r="A100" s="11">
        <v>52</v>
      </c>
      <c r="B100" s="4" t="s">
        <v>156</v>
      </c>
      <c r="C100" s="7" t="s">
        <v>182</v>
      </c>
      <c r="D100" s="8" t="s">
        <v>136</v>
      </c>
      <c r="E100" s="7" t="s">
        <v>111</v>
      </c>
      <c r="F100" s="8" t="s">
        <v>109</v>
      </c>
      <c r="G100" s="18">
        <v>25000</v>
      </c>
      <c r="H100" s="18">
        <v>25000</v>
      </c>
      <c r="I100" s="18">
        <f t="shared" si="1"/>
        <v>25000</v>
      </c>
      <c r="J100" s="23">
        <v>0</v>
      </c>
      <c r="K100" s="23">
        <v>0</v>
      </c>
      <c r="L100" s="23">
        <v>0</v>
      </c>
    </row>
    <row r="101" spans="1:12" ht="40.799999999999997">
      <c r="A101" s="11">
        <v>53</v>
      </c>
      <c r="B101" s="4" t="s">
        <v>156</v>
      </c>
      <c r="C101" s="7" t="s">
        <v>183</v>
      </c>
      <c r="D101" s="8" t="s">
        <v>137</v>
      </c>
      <c r="E101" s="7" t="s">
        <v>111</v>
      </c>
      <c r="F101" s="8" t="s">
        <v>109</v>
      </c>
      <c r="G101" s="18">
        <v>293060.03000000003</v>
      </c>
      <c r="H101" s="18">
        <v>46810.720000000001</v>
      </c>
      <c r="I101" s="18">
        <f t="shared" si="1"/>
        <v>293060.03000000003</v>
      </c>
      <c r="J101" s="23">
        <v>0</v>
      </c>
      <c r="K101" s="23">
        <v>0</v>
      </c>
      <c r="L101" s="23">
        <v>0</v>
      </c>
    </row>
    <row r="102" spans="1:12" ht="30.6">
      <c r="A102" s="11"/>
      <c r="B102" s="4" t="s">
        <v>156</v>
      </c>
      <c r="C102" s="7" t="s">
        <v>233</v>
      </c>
      <c r="D102" s="47" t="s">
        <v>241</v>
      </c>
      <c r="E102" s="7" t="s">
        <v>111</v>
      </c>
      <c r="F102" s="8" t="s">
        <v>109</v>
      </c>
      <c r="G102" s="18">
        <v>519100</v>
      </c>
      <c r="H102" s="18">
        <v>0</v>
      </c>
      <c r="I102" s="18"/>
      <c r="J102" s="23"/>
      <c r="K102" s="23"/>
      <c r="L102" s="23"/>
    </row>
    <row r="103" spans="1:12" ht="40.799999999999997">
      <c r="A103" s="11"/>
      <c r="B103" s="4" t="s">
        <v>156</v>
      </c>
      <c r="C103" s="7" t="s">
        <v>234</v>
      </c>
      <c r="D103" s="47" t="s">
        <v>242</v>
      </c>
      <c r="E103" s="7" t="s">
        <v>132</v>
      </c>
      <c r="F103" s="8" t="s">
        <v>131</v>
      </c>
      <c r="G103" s="18">
        <v>1837600</v>
      </c>
      <c r="H103" s="18">
        <v>1837590.66</v>
      </c>
      <c r="I103" s="18">
        <f t="shared" si="1"/>
        <v>1837600</v>
      </c>
      <c r="J103" s="23"/>
      <c r="K103" s="23"/>
      <c r="L103" s="23"/>
    </row>
    <row r="104" spans="1:12" ht="40.799999999999997" hidden="1">
      <c r="A104" s="11">
        <v>54</v>
      </c>
      <c r="B104" s="4" t="s">
        <v>156</v>
      </c>
      <c r="C104" s="7" t="s">
        <v>184</v>
      </c>
      <c r="D104" s="8" t="s">
        <v>138</v>
      </c>
      <c r="E104" s="7" t="s">
        <v>132</v>
      </c>
      <c r="F104" s="8" t="s">
        <v>131</v>
      </c>
      <c r="G104" s="18"/>
      <c r="H104" s="18"/>
      <c r="I104" s="18">
        <f t="shared" si="1"/>
        <v>0</v>
      </c>
      <c r="J104" s="23">
        <v>0</v>
      </c>
      <c r="K104" s="23">
        <v>0</v>
      </c>
      <c r="L104" s="23">
        <v>0</v>
      </c>
    </row>
    <row r="105" spans="1:12" ht="21" hidden="1">
      <c r="A105" s="11"/>
      <c r="B105" s="4" t="s">
        <v>156</v>
      </c>
      <c r="C105" s="7"/>
      <c r="D105" s="8"/>
      <c r="E105" s="7"/>
      <c r="F105" s="8"/>
      <c r="G105" s="18"/>
      <c r="H105" s="18"/>
      <c r="I105" s="18"/>
      <c r="J105" s="23"/>
      <c r="K105" s="23"/>
      <c r="L105" s="23"/>
    </row>
    <row r="106" spans="1:12" ht="40.799999999999997" hidden="1">
      <c r="A106" s="11">
        <v>55</v>
      </c>
      <c r="B106" s="4" t="s">
        <v>156</v>
      </c>
      <c r="C106" s="7" t="s">
        <v>185</v>
      </c>
      <c r="D106" s="8" t="s">
        <v>139</v>
      </c>
      <c r="E106" s="7" t="s">
        <v>132</v>
      </c>
      <c r="F106" s="8" t="s">
        <v>131</v>
      </c>
      <c r="G106" s="18"/>
      <c r="H106" s="18">
        <v>0</v>
      </c>
      <c r="I106" s="18">
        <f t="shared" si="1"/>
        <v>0</v>
      </c>
      <c r="J106" s="23">
        <v>0</v>
      </c>
      <c r="K106" s="23">
        <v>0</v>
      </c>
      <c r="L106" s="23">
        <v>0</v>
      </c>
    </row>
    <row r="107" spans="1:12" ht="51">
      <c r="A107" s="11">
        <v>56</v>
      </c>
      <c r="B107" s="4" t="s">
        <v>156</v>
      </c>
      <c r="C107" s="7" t="s">
        <v>186</v>
      </c>
      <c r="D107" s="8" t="s">
        <v>140</v>
      </c>
      <c r="E107" s="7" t="s">
        <v>111</v>
      </c>
      <c r="F107" s="8" t="s">
        <v>109</v>
      </c>
      <c r="G107" s="18">
        <v>3372525.42</v>
      </c>
      <c r="H107" s="18">
        <v>1364765.42</v>
      </c>
      <c r="I107" s="18">
        <f t="shared" si="1"/>
        <v>3372525.42</v>
      </c>
      <c r="J107" s="23">
        <v>0</v>
      </c>
      <c r="K107" s="23">
        <v>0</v>
      </c>
      <c r="L107" s="23">
        <v>0</v>
      </c>
    </row>
    <row r="108" spans="1:12" ht="51">
      <c r="A108" s="11">
        <v>57</v>
      </c>
      <c r="B108" s="4" t="s">
        <v>156</v>
      </c>
      <c r="C108" s="7" t="s">
        <v>186</v>
      </c>
      <c r="D108" s="8" t="s">
        <v>140</v>
      </c>
      <c r="E108" s="7" t="s">
        <v>94</v>
      </c>
      <c r="F108" s="8" t="s">
        <v>0</v>
      </c>
      <c r="G108" s="18">
        <v>145000</v>
      </c>
      <c r="H108" s="18">
        <v>145000</v>
      </c>
      <c r="I108" s="18">
        <f t="shared" si="1"/>
        <v>145000</v>
      </c>
      <c r="J108" s="23">
        <v>0</v>
      </c>
      <c r="K108" s="23">
        <v>0</v>
      </c>
      <c r="L108" s="23">
        <v>0</v>
      </c>
    </row>
    <row r="109" spans="1:12" ht="51" hidden="1">
      <c r="A109" s="11">
        <v>58</v>
      </c>
      <c r="B109" s="4" t="s">
        <v>156</v>
      </c>
      <c r="C109" s="7" t="s">
        <v>186</v>
      </c>
      <c r="D109" s="8" t="s">
        <v>140</v>
      </c>
      <c r="E109" s="7" t="s">
        <v>98</v>
      </c>
      <c r="F109" s="8" t="s">
        <v>96</v>
      </c>
      <c r="G109" s="18"/>
      <c r="H109" s="18"/>
      <c r="I109" s="18">
        <f t="shared" si="1"/>
        <v>0</v>
      </c>
      <c r="J109" s="23">
        <v>0</v>
      </c>
      <c r="K109" s="23">
        <v>0</v>
      </c>
      <c r="L109" s="23">
        <v>0</v>
      </c>
    </row>
    <row r="110" spans="1:12" ht="51">
      <c r="A110" s="11"/>
      <c r="B110" s="4" t="s">
        <v>156</v>
      </c>
      <c r="C110" s="7" t="s">
        <v>235</v>
      </c>
      <c r="D110" s="47" t="s">
        <v>243</v>
      </c>
      <c r="E110" s="7" t="s">
        <v>129</v>
      </c>
      <c r="F110" s="8" t="s">
        <v>128</v>
      </c>
      <c r="G110" s="18">
        <v>6093360</v>
      </c>
      <c r="H110" s="18">
        <v>1523340</v>
      </c>
      <c r="I110" s="18">
        <f t="shared" si="1"/>
        <v>6093360</v>
      </c>
      <c r="J110" s="23"/>
      <c r="K110" s="23"/>
      <c r="L110" s="23"/>
    </row>
    <row r="111" spans="1:12" ht="30.6">
      <c r="A111" s="11">
        <v>59</v>
      </c>
      <c r="B111" s="4" t="s">
        <v>156</v>
      </c>
      <c r="C111" s="7" t="s">
        <v>187</v>
      </c>
      <c r="D111" s="8" t="s">
        <v>141</v>
      </c>
      <c r="E111" s="7" t="s">
        <v>111</v>
      </c>
      <c r="F111" s="8" t="s">
        <v>109</v>
      </c>
      <c r="G111" s="18">
        <v>1288000</v>
      </c>
      <c r="H111" s="18">
        <v>700480</v>
      </c>
      <c r="I111" s="18">
        <f t="shared" si="1"/>
        <v>1288000</v>
      </c>
      <c r="J111" s="23">
        <v>0</v>
      </c>
      <c r="K111" s="23">
        <v>0</v>
      </c>
      <c r="L111" s="23">
        <v>0</v>
      </c>
    </row>
    <row r="112" spans="1:12" ht="30.6">
      <c r="A112" s="11">
        <v>60</v>
      </c>
      <c r="B112" s="4" t="s">
        <v>156</v>
      </c>
      <c r="C112" s="7" t="s">
        <v>187</v>
      </c>
      <c r="D112" s="8" t="s">
        <v>141</v>
      </c>
      <c r="E112" s="7" t="s">
        <v>94</v>
      </c>
      <c r="F112" s="8" t="s">
        <v>0</v>
      </c>
      <c r="G112" s="18">
        <v>1826500</v>
      </c>
      <c r="H112" s="18">
        <v>1825500</v>
      </c>
      <c r="I112" s="18">
        <f t="shared" si="1"/>
        <v>1826500</v>
      </c>
      <c r="J112" s="23">
        <v>0</v>
      </c>
      <c r="K112" s="23">
        <v>0</v>
      </c>
      <c r="L112" s="23">
        <v>0</v>
      </c>
    </row>
    <row r="113" spans="1:12" ht="51">
      <c r="A113" s="11">
        <v>61</v>
      </c>
      <c r="B113" s="4" t="s">
        <v>156</v>
      </c>
      <c r="C113" s="7" t="s">
        <v>187</v>
      </c>
      <c r="D113" s="8" t="s">
        <v>141</v>
      </c>
      <c r="E113" s="7" t="s">
        <v>129</v>
      </c>
      <c r="F113" s="8" t="s">
        <v>128</v>
      </c>
      <c r="G113" s="18">
        <v>12765500</v>
      </c>
      <c r="H113" s="18">
        <v>5776900</v>
      </c>
      <c r="I113" s="18">
        <f t="shared" si="1"/>
        <v>12765500</v>
      </c>
      <c r="J113" s="23">
        <v>0</v>
      </c>
      <c r="K113" s="23">
        <v>0</v>
      </c>
      <c r="L113" s="23">
        <v>0</v>
      </c>
    </row>
    <row r="114" spans="1:12" ht="40.799999999999997">
      <c r="A114" s="11"/>
      <c r="B114" s="4" t="s">
        <v>156</v>
      </c>
      <c r="C114" s="7" t="s">
        <v>187</v>
      </c>
      <c r="D114" s="8" t="s">
        <v>141</v>
      </c>
      <c r="E114" s="7" t="s">
        <v>123</v>
      </c>
      <c r="F114" s="8" t="s">
        <v>122</v>
      </c>
      <c r="G114" s="18">
        <v>1000000</v>
      </c>
      <c r="H114" s="18">
        <v>1000000</v>
      </c>
      <c r="I114" s="18">
        <f t="shared" si="1"/>
        <v>1000000</v>
      </c>
      <c r="J114" s="23"/>
      <c r="K114" s="23"/>
      <c r="L114" s="23"/>
    </row>
    <row r="115" spans="1:12" ht="21">
      <c r="A115" s="11">
        <v>62</v>
      </c>
      <c r="B115" s="4" t="s">
        <v>156</v>
      </c>
      <c r="C115" s="7" t="s">
        <v>209</v>
      </c>
      <c r="D115" s="8" t="s">
        <v>210</v>
      </c>
      <c r="E115" s="7" t="s">
        <v>111</v>
      </c>
      <c r="F115" s="8" t="s">
        <v>109</v>
      </c>
      <c r="G115" s="18">
        <v>4889571.0999999996</v>
      </c>
      <c r="H115" s="18">
        <v>3123648.26</v>
      </c>
      <c r="I115" s="18">
        <f t="shared" si="1"/>
        <v>4889571.0999999996</v>
      </c>
      <c r="J115" s="23">
        <v>0</v>
      </c>
      <c r="K115" s="23">
        <v>0</v>
      </c>
      <c r="L115" s="23">
        <v>0</v>
      </c>
    </row>
    <row r="116" spans="1:12" ht="40.799999999999997" hidden="1">
      <c r="A116" s="11">
        <v>63</v>
      </c>
      <c r="B116" s="4" t="s">
        <v>156</v>
      </c>
      <c r="C116" s="7" t="s">
        <v>209</v>
      </c>
      <c r="D116" s="8" t="s">
        <v>210</v>
      </c>
      <c r="E116" s="7" t="s">
        <v>123</v>
      </c>
      <c r="F116" s="8" t="s">
        <v>122</v>
      </c>
      <c r="G116" s="18"/>
      <c r="H116" s="18"/>
      <c r="I116" s="18">
        <f t="shared" si="1"/>
        <v>0</v>
      </c>
      <c r="J116" s="23">
        <v>0</v>
      </c>
      <c r="K116" s="23">
        <v>0</v>
      </c>
      <c r="L116" s="23">
        <v>0</v>
      </c>
    </row>
    <row r="117" spans="1:12" ht="51">
      <c r="A117" s="11">
        <v>64</v>
      </c>
      <c r="B117" s="4" t="s">
        <v>156</v>
      </c>
      <c r="C117" s="7" t="s">
        <v>211</v>
      </c>
      <c r="D117" s="8" t="s">
        <v>142</v>
      </c>
      <c r="E117" s="7" t="s">
        <v>129</v>
      </c>
      <c r="F117" s="8" t="s">
        <v>128</v>
      </c>
      <c r="G117" s="18">
        <v>609526.32999999996</v>
      </c>
      <c r="H117" s="18">
        <v>609526.32999999996</v>
      </c>
      <c r="I117" s="18">
        <f t="shared" si="1"/>
        <v>609526.32999999996</v>
      </c>
      <c r="J117" s="23">
        <v>0</v>
      </c>
      <c r="K117" s="23">
        <v>0</v>
      </c>
      <c r="L117" s="23">
        <v>0</v>
      </c>
    </row>
    <row r="118" spans="1:12" ht="51">
      <c r="A118" s="11">
        <v>65</v>
      </c>
      <c r="B118" s="4" t="s">
        <v>156</v>
      </c>
      <c r="C118" s="7" t="s">
        <v>212</v>
      </c>
      <c r="D118" s="8" t="s">
        <v>143</v>
      </c>
      <c r="E118" s="7" t="s">
        <v>129</v>
      </c>
      <c r="F118" s="8" t="s">
        <v>128</v>
      </c>
      <c r="G118" s="18">
        <v>68084.179999999993</v>
      </c>
      <c r="H118" s="18">
        <v>68084.179999999993</v>
      </c>
      <c r="I118" s="18">
        <f t="shared" si="1"/>
        <v>68084.179999999993</v>
      </c>
      <c r="J118" s="23">
        <v>0</v>
      </c>
      <c r="K118" s="23">
        <v>0</v>
      </c>
      <c r="L118" s="23">
        <v>0</v>
      </c>
    </row>
    <row r="119" spans="1:12" ht="40.799999999999997">
      <c r="A119" s="11">
        <v>66</v>
      </c>
      <c r="B119" s="4" t="s">
        <v>156</v>
      </c>
      <c r="C119" s="7" t="s">
        <v>212</v>
      </c>
      <c r="D119" s="8" t="s">
        <v>143</v>
      </c>
      <c r="E119" s="7" t="s">
        <v>123</v>
      </c>
      <c r="F119" s="8" t="s">
        <v>122</v>
      </c>
      <c r="G119" s="18">
        <v>187391.46</v>
      </c>
      <c r="H119" s="18">
        <v>187391.46</v>
      </c>
      <c r="I119" s="18">
        <f t="shared" si="1"/>
        <v>187391.46</v>
      </c>
      <c r="J119" s="23">
        <v>0</v>
      </c>
      <c r="K119" s="23">
        <v>0</v>
      </c>
      <c r="L119" s="23">
        <v>0</v>
      </c>
    </row>
    <row r="120" spans="1:12" ht="46.2" customHeight="1">
      <c r="A120" s="11">
        <v>67</v>
      </c>
      <c r="B120" s="4" t="s">
        <v>156</v>
      </c>
      <c r="C120" s="7" t="s">
        <v>213</v>
      </c>
      <c r="D120" s="8" t="s">
        <v>214</v>
      </c>
      <c r="E120" s="7" t="s">
        <v>132</v>
      </c>
      <c r="F120" s="8" t="s">
        <v>131</v>
      </c>
      <c r="G120" s="18">
        <v>14000</v>
      </c>
      <c r="H120" s="18">
        <v>30500</v>
      </c>
      <c r="I120" s="18">
        <v>30500</v>
      </c>
      <c r="J120" s="23">
        <v>0</v>
      </c>
      <c r="K120" s="23">
        <v>0</v>
      </c>
      <c r="L120" s="23">
        <v>0</v>
      </c>
    </row>
    <row r="121" spans="1:12" ht="56.4" customHeight="1">
      <c r="A121" s="11"/>
      <c r="B121" s="4" t="s">
        <v>156</v>
      </c>
      <c r="C121" s="7" t="s">
        <v>236</v>
      </c>
      <c r="D121" s="47" t="s">
        <v>244</v>
      </c>
      <c r="E121" s="7" t="s">
        <v>94</v>
      </c>
      <c r="F121" s="8" t="s">
        <v>0</v>
      </c>
      <c r="G121" s="18">
        <v>0.03</v>
      </c>
      <c r="H121" s="18">
        <v>0.03</v>
      </c>
      <c r="I121" s="18">
        <f t="shared" si="1"/>
        <v>0.03</v>
      </c>
      <c r="J121" s="23"/>
      <c r="K121" s="23"/>
      <c r="L121" s="23"/>
    </row>
    <row r="122" spans="1:12" ht="51">
      <c r="A122" s="11">
        <v>68</v>
      </c>
      <c r="B122" s="4" t="s">
        <v>156</v>
      </c>
      <c r="C122" s="7" t="s">
        <v>188</v>
      </c>
      <c r="D122" s="8" t="s">
        <v>144</v>
      </c>
      <c r="E122" s="7" t="s">
        <v>111</v>
      </c>
      <c r="F122" s="8" t="s">
        <v>109</v>
      </c>
      <c r="G122" s="18">
        <v>-43800</v>
      </c>
      <c r="H122" s="18">
        <v>-32850</v>
      </c>
      <c r="I122" s="18">
        <v>-43800</v>
      </c>
      <c r="J122" s="23">
        <v>0</v>
      </c>
      <c r="K122" s="23">
        <v>0</v>
      </c>
      <c r="L122" s="23">
        <v>0</v>
      </c>
    </row>
    <row r="123" spans="1:12" ht="61.2" hidden="1">
      <c r="A123" s="11">
        <v>69</v>
      </c>
      <c r="B123" s="4" t="s">
        <v>156</v>
      </c>
      <c r="C123" s="7" t="s">
        <v>215</v>
      </c>
      <c r="D123" s="8" t="s">
        <v>216</v>
      </c>
      <c r="E123" s="7" t="s">
        <v>111</v>
      </c>
      <c r="F123" s="8" t="s">
        <v>109</v>
      </c>
      <c r="G123" s="18"/>
      <c r="H123" s="18"/>
      <c r="I123" s="18">
        <f t="shared" si="1"/>
        <v>0</v>
      </c>
      <c r="J123" s="23">
        <v>0</v>
      </c>
      <c r="K123" s="23">
        <v>0</v>
      </c>
      <c r="L123" s="23">
        <v>0</v>
      </c>
    </row>
    <row r="124" spans="1:12" ht="40.799999999999997" hidden="1">
      <c r="A124" s="11">
        <v>70</v>
      </c>
      <c r="B124" s="4" t="s">
        <v>156</v>
      </c>
      <c r="C124" s="7" t="s">
        <v>189</v>
      </c>
      <c r="D124" s="8" t="s">
        <v>145</v>
      </c>
      <c r="E124" s="7" t="s">
        <v>111</v>
      </c>
      <c r="F124" s="8" t="s">
        <v>109</v>
      </c>
      <c r="G124" s="18"/>
      <c r="H124" s="18"/>
      <c r="I124" s="18">
        <f t="shared" si="1"/>
        <v>0</v>
      </c>
      <c r="J124" s="23">
        <v>0</v>
      </c>
      <c r="K124" s="23">
        <v>0</v>
      </c>
      <c r="L124" s="23">
        <v>0</v>
      </c>
    </row>
    <row r="125" spans="1:12" ht="44.4" customHeight="1">
      <c r="A125" s="11"/>
      <c r="B125" s="4" t="s">
        <v>156</v>
      </c>
      <c r="C125" s="7" t="s">
        <v>189</v>
      </c>
      <c r="D125" s="8" t="s">
        <v>145</v>
      </c>
      <c r="E125" s="7" t="s">
        <v>94</v>
      </c>
      <c r="F125" s="8" t="s">
        <v>0</v>
      </c>
      <c r="G125" s="18">
        <v>-0.03</v>
      </c>
      <c r="H125" s="18">
        <v>-0.03</v>
      </c>
      <c r="I125" s="18">
        <v>-0.03</v>
      </c>
      <c r="J125" s="23"/>
      <c r="K125" s="23"/>
      <c r="L125" s="23"/>
    </row>
    <row r="126" spans="1:12" ht="51">
      <c r="A126" s="11">
        <v>71</v>
      </c>
      <c r="B126" s="4" t="s">
        <v>156</v>
      </c>
      <c r="C126" s="7" t="s">
        <v>189</v>
      </c>
      <c r="D126" s="8" t="s">
        <v>145</v>
      </c>
      <c r="E126" s="7" t="s">
        <v>129</v>
      </c>
      <c r="F126" s="8" t="s">
        <v>128</v>
      </c>
      <c r="G126" s="18">
        <v>-677610.51</v>
      </c>
      <c r="H126" s="18">
        <v>-677610.51</v>
      </c>
      <c r="I126" s="18">
        <f t="shared" si="1"/>
        <v>-677610.51</v>
      </c>
      <c r="J126" s="23">
        <v>0</v>
      </c>
      <c r="K126" s="23">
        <v>0</v>
      </c>
      <c r="L126" s="23">
        <v>0</v>
      </c>
    </row>
    <row r="127" spans="1:12" ht="40.799999999999997">
      <c r="A127" s="11">
        <v>72</v>
      </c>
      <c r="B127" s="4" t="s">
        <v>156</v>
      </c>
      <c r="C127" s="7" t="s">
        <v>189</v>
      </c>
      <c r="D127" s="8" t="s">
        <v>145</v>
      </c>
      <c r="E127" s="7" t="s">
        <v>123</v>
      </c>
      <c r="F127" s="8" t="s">
        <v>122</v>
      </c>
      <c r="G127" s="18">
        <v>-187391.46</v>
      </c>
      <c r="H127" s="18">
        <v>-187391.46</v>
      </c>
      <c r="I127" s="18">
        <f t="shared" si="1"/>
        <v>-187391.46</v>
      </c>
      <c r="J127" s="23">
        <v>0</v>
      </c>
      <c r="K127" s="23">
        <v>0</v>
      </c>
      <c r="L127" s="23">
        <v>0</v>
      </c>
    </row>
    <row r="128" spans="1:12" ht="40.799999999999997">
      <c r="A128" s="11">
        <v>73</v>
      </c>
      <c r="B128" s="4" t="s">
        <v>156</v>
      </c>
      <c r="C128" s="7" t="s">
        <v>189</v>
      </c>
      <c r="D128" s="8" t="s">
        <v>145</v>
      </c>
      <c r="E128" s="7" t="s">
        <v>132</v>
      </c>
      <c r="F128" s="8" t="s">
        <v>131</v>
      </c>
      <c r="G128" s="18">
        <v>-14000</v>
      </c>
      <c r="H128" s="18">
        <v>-24000</v>
      </c>
      <c r="I128" s="18">
        <v>-30500</v>
      </c>
      <c r="J128" s="23">
        <v>0</v>
      </c>
      <c r="K128" s="23">
        <v>0</v>
      </c>
      <c r="L128" s="23">
        <v>0</v>
      </c>
    </row>
    <row r="129" spans="1:12" ht="13.2">
      <c r="A129" s="1"/>
      <c r="B129" s="1"/>
      <c r="C129" s="35"/>
      <c r="D129" s="36"/>
      <c r="E129" s="35"/>
      <c r="F129" s="36" t="s">
        <v>146</v>
      </c>
      <c r="G129" s="27">
        <f>G5+G68</f>
        <v>846924913.48999989</v>
      </c>
      <c r="H129" s="27">
        <f t="shared" ref="H129:L129" si="2">H5+H68</f>
        <v>576180255.29000008</v>
      </c>
      <c r="I129" s="27">
        <f t="shared" si="2"/>
        <v>844228993.11999989</v>
      </c>
      <c r="J129" s="27">
        <f t="shared" si="2"/>
        <v>253305200</v>
      </c>
      <c r="K129" s="27">
        <f t="shared" si="2"/>
        <v>193347900</v>
      </c>
      <c r="L129" s="27">
        <f t="shared" si="2"/>
        <v>194346800</v>
      </c>
    </row>
    <row r="130" spans="1:12" ht="12.75" customHeight="1">
      <c r="A130" s="46"/>
      <c r="G130" s="21"/>
      <c r="H130" s="21"/>
      <c r="I130" s="21"/>
    </row>
    <row r="131" spans="1:12" ht="12.75" customHeight="1">
      <c r="G131"/>
      <c r="H131" s="40"/>
      <c r="I131" s="41"/>
      <c r="J131" s="42"/>
    </row>
    <row r="132" spans="1:12" ht="12.75" customHeight="1">
      <c r="G132"/>
      <c r="H132" s="40"/>
      <c r="I132" s="41"/>
      <c r="J132" s="42"/>
    </row>
    <row r="133" spans="1:12" ht="12.75" customHeight="1">
      <c r="G133"/>
      <c r="H133" s="40"/>
      <c r="I133" s="41"/>
      <c r="J133" s="42"/>
    </row>
    <row r="134" spans="1:12" ht="12.75" customHeight="1">
      <c r="G134"/>
      <c r="H134" s="40"/>
      <c r="I134" s="41"/>
      <c r="J134" s="42"/>
    </row>
    <row r="135" spans="1:12" ht="12.75" customHeight="1">
      <c r="G135"/>
      <c r="H135" s="40"/>
      <c r="I135" s="41"/>
      <c r="J135" s="42"/>
    </row>
    <row r="136" spans="1:12" ht="12.75" customHeight="1">
      <c r="G136"/>
      <c r="H136" s="40"/>
      <c r="I136" s="41"/>
      <c r="J136" s="42"/>
    </row>
    <row r="137" spans="1:12" ht="12.75" customHeight="1">
      <c r="G137"/>
      <c r="H137" s="40"/>
      <c r="I137" s="41"/>
      <c r="J137" s="42"/>
    </row>
    <row r="138" spans="1:12" ht="12.75" customHeight="1">
      <c r="G138"/>
      <c r="H138" s="40"/>
      <c r="I138" s="41"/>
      <c r="J138" s="42"/>
    </row>
    <row r="139" spans="1:12" ht="12.75" customHeight="1">
      <c r="G139"/>
      <c r="H139" s="40"/>
      <c r="I139" s="41"/>
      <c r="J139" s="42"/>
    </row>
    <row r="140" spans="1:12" ht="12.75" customHeight="1">
      <c r="G140"/>
      <c r="H140" s="40"/>
      <c r="I140" s="41"/>
      <c r="J140" s="42"/>
    </row>
    <row r="141" spans="1:12" ht="12.75" customHeight="1">
      <c r="G141"/>
      <c r="H141" s="40"/>
      <c r="I141" s="41"/>
      <c r="J141" s="42"/>
    </row>
    <row r="142" spans="1:12" ht="12.75" customHeight="1">
      <c r="G142"/>
      <c r="H142" s="40"/>
      <c r="I142" s="41"/>
      <c r="J142" s="42"/>
    </row>
    <row r="143" spans="1:12" ht="12.75" customHeight="1">
      <c r="G143"/>
      <c r="H143" s="40"/>
      <c r="I143" s="41"/>
      <c r="J143" s="42"/>
    </row>
    <row r="144" spans="1:12" ht="12.75" customHeight="1">
      <c r="G144"/>
      <c r="H144" s="40"/>
      <c r="I144" s="41"/>
      <c r="J144" s="42"/>
    </row>
    <row r="145" spans="7:10" ht="12.75" customHeight="1">
      <c r="G145"/>
      <c r="H145" s="40"/>
      <c r="I145" s="41"/>
      <c r="J145" s="42"/>
    </row>
    <row r="146" spans="7:10" ht="12.75" customHeight="1">
      <c r="G146"/>
      <c r="H146" s="40"/>
      <c r="I146" s="41"/>
      <c r="J146" s="42"/>
    </row>
    <row r="147" spans="7:10" ht="12.75" customHeight="1">
      <c r="G147"/>
      <c r="H147" s="40"/>
      <c r="I147" s="41"/>
      <c r="J147" s="42"/>
    </row>
    <row r="148" spans="7:10" ht="12.75" customHeight="1">
      <c r="G148"/>
      <c r="H148" s="40"/>
      <c r="I148" s="41"/>
      <c r="J148" s="42"/>
    </row>
    <row r="149" spans="7:10" ht="12.75" customHeight="1">
      <c r="G149"/>
      <c r="H149" s="40"/>
      <c r="I149" s="41"/>
      <c r="J149" s="42"/>
    </row>
    <row r="150" spans="7:10" ht="12.75" customHeight="1">
      <c r="G150"/>
      <c r="H150" s="40"/>
      <c r="I150" s="41"/>
      <c r="J150" s="42"/>
    </row>
    <row r="151" spans="7:10" ht="12.75" customHeight="1">
      <c r="G151"/>
      <c r="H151" s="40"/>
      <c r="I151" s="41"/>
      <c r="J151" s="42"/>
    </row>
    <row r="152" spans="7:10" ht="12.75" customHeight="1">
      <c r="G152"/>
      <c r="H152" s="40"/>
      <c r="I152" s="41"/>
      <c r="J152" s="42"/>
    </row>
    <row r="153" spans="7:10" ht="12.75" customHeight="1">
      <c r="G153"/>
      <c r="H153" s="40"/>
      <c r="I153" s="41"/>
      <c r="J153" s="42"/>
    </row>
    <row r="154" spans="7:10" ht="12.75" customHeight="1">
      <c r="G154"/>
      <c r="H154" s="40"/>
      <c r="I154" s="41"/>
      <c r="J154" s="42"/>
    </row>
    <row r="155" spans="7:10" ht="12.75" customHeight="1">
      <c r="G155"/>
      <c r="H155" s="40"/>
      <c r="I155" s="41"/>
      <c r="J155" s="42"/>
    </row>
    <row r="156" spans="7:10" ht="12.75" customHeight="1">
      <c r="G156"/>
      <c r="H156" s="40"/>
      <c r="I156" s="41"/>
      <c r="J156" s="42"/>
    </row>
    <row r="157" spans="7:10" ht="12.75" customHeight="1">
      <c r="G157"/>
      <c r="H157" s="40"/>
      <c r="I157" s="41"/>
      <c r="J157" s="42"/>
    </row>
    <row r="158" spans="7:10" ht="12.75" customHeight="1">
      <c r="G158"/>
      <c r="H158" s="40"/>
      <c r="I158" s="41"/>
      <c r="J158" s="42"/>
    </row>
    <row r="159" spans="7:10" ht="12.75" customHeight="1">
      <c r="G159"/>
      <c r="H159" s="40"/>
      <c r="I159" s="41"/>
      <c r="J159" s="42"/>
    </row>
    <row r="160" spans="7:10" ht="12.75" customHeight="1">
      <c r="G160"/>
      <c r="H160" s="40"/>
      <c r="I160" s="41"/>
      <c r="J160" s="42"/>
    </row>
    <row r="161" spans="7:10" ht="12.75" customHeight="1">
      <c r="G161"/>
      <c r="H161" s="40"/>
      <c r="I161" s="41"/>
      <c r="J161" s="42"/>
    </row>
    <row r="162" spans="7:10" ht="12.75" customHeight="1">
      <c r="G162"/>
      <c r="H162" s="40"/>
      <c r="I162" s="41"/>
      <c r="J162" s="42"/>
    </row>
    <row r="163" spans="7:10" ht="12.75" customHeight="1">
      <c r="G163"/>
      <c r="H163" s="40"/>
      <c r="I163" s="41"/>
      <c r="J163" s="42"/>
    </row>
    <row r="164" spans="7:10" ht="12.75" customHeight="1">
      <c r="G164"/>
      <c r="H164" s="40"/>
      <c r="I164" s="41"/>
      <c r="J164" s="42"/>
    </row>
    <row r="165" spans="7:10" ht="12.75" customHeight="1">
      <c r="G165"/>
      <c r="H165" s="40"/>
      <c r="I165" s="41"/>
      <c r="J165" s="42"/>
    </row>
    <row r="166" spans="7:10" ht="12.75" customHeight="1">
      <c r="G166"/>
      <c r="H166" s="40"/>
      <c r="I166" s="41"/>
      <c r="J166" s="42"/>
    </row>
    <row r="167" spans="7:10" ht="12.75" customHeight="1">
      <c r="G167"/>
      <c r="H167" s="40"/>
      <c r="I167" s="41"/>
      <c r="J167" s="42"/>
    </row>
    <row r="168" spans="7:10" ht="12.75" customHeight="1">
      <c r="G168"/>
      <c r="H168" s="40"/>
      <c r="I168" s="41"/>
      <c r="J168" s="42"/>
    </row>
    <row r="169" spans="7:10" ht="12.75" customHeight="1">
      <c r="G169"/>
      <c r="H169" s="40"/>
      <c r="I169" s="41"/>
      <c r="J169" s="42"/>
    </row>
    <row r="170" spans="7:10" ht="12.75" customHeight="1">
      <c r="G170"/>
      <c r="H170" s="40"/>
      <c r="I170" s="41"/>
      <c r="J170" s="42"/>
    </row>
    <row r="171" spans="7:10" ht="12.75" customHeight="1">
      <c r="G171"/>
      <c r="H171" s="40"/>
      <c r="I171" s="41"/>
      <c r="J171" s="42"/>
    </row>
    <row r="172" spans="7:10" ht="12.75" customHeight="1">
      <c r="G172"/>
      <c r="H172" s="40"/>
      <c r="I172" s="41"/>
      <c r="J172" s="42"/>
    </row>
    <row r="173" spans="7:10" ht="12.75" customHeight="1">
      <c r="G173"/>
      <c r="H173" s="40"/>
      <c r="I173" s="41"/>
      <c r="J173" s="42"/>
    </row>
    <row r="174" spans="7:10" ht="12.75" customHeight="1">
      <c r="G174"/>
      <c r="H174" s="40"/>
      <c r="I174" s="41"/>
      <c r="J174" s="42"/>
    </row>
    <row r="175" spans="7:10" ht="12.75" customHeight="1">
      <c r="G175"/>
      <c r="H175" s="40"/>
      <c r="I175" s="41"/>
      <c r="J175" s="42"/>
    </row>
    <row r="176" spans="7:10" ht="12.75" customHeight="1">
      <c r="G176"/>
      <c r="H176" s="40"/>
      <c r="I176" s="41"/>
      <c r="J176" s="42"/>
    </row>
    <row r="177" spans="7:10" ht="12.75" customHeight="1">
      <c r="G177"/>
      <c r="H177" s="40"/>
      <c r="I177" s="41"/>
      <c r="J177" s="42"/>
    </row>
    <row r="178" spans="7:10" ht="12.75" customHeight="1">
      <c r="G178"/>
      <c r="H178" s="40"/>
      <c r="I178" s="41"/>
      <c r="J178" s="42"/>
    </row>
    <row r="179" spans="7:10" ht="12.75" customHeight="1">
      <c r="G179"/>
      <c r="H179" s="40"/>
      <c r="I179" s="41"/>
      <c r="J179" s="42"/>
    </row>
    <row r="180" spans="7:10" ht="12.75" customHeight="1">
      <c r="G180"/>
      <c r="H180" s="40"/>
      <c r="I180" s="41"/>
      <c r="J180" s="42"/>
    </row>
    <row r="181" spans="7:10" ht="12.75" customHeight="1">
      <c r="H181" s="41"/>
      <c r="I181" s="41"/>
      <c r="J181" s="42"/>
    </row>
    <row r="182" spans="7:10" ht="12.75" customHeight="1">
      <c r="H182" s="41"/>
      <c r="I182" s="41"/>
      <c r="J182" s="42"/>
    </row>
  </sheetData>
  <mergeCells count="9">
    <mergeCell ref="A2:A3"/>
    <mergeCell ref="B2:B3"/>
    <mergeCell ref="A1:L1"/>
    <mergeCell ref="J2:L2"/>
    <mergeCell ref="I2:I3"/>
    <mergeCell ref="H2:H3"/>
    <mergeCell ref="G2:G3"/>
    <mergeCell ref="C2:D2"/>
    <mergeCell ref="E2:F2"/>
  </mergeCells>
  <pageMargins left="0.15748031496062992" right="0.15748031496062992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dc:description>POI HSSF rep:2.45.0.188</dc:description>
  <cp:lastModifiedBy>User</cp:lastModifiedBy>
  <cp:lastPrinted>2020-11-16T07:47:59Z</cp:lastPrinted>
  <dcterms:created xsi:type="dcterms:W3CDTF">2018-11-13T05:17:08Z</dcterms:created>
  <dcterms:modified xsi:type="dcterms:W3CDTF">2020-11-16T07:48:10Z</dcterms:modified>
</cp:coreProperties>
</file>