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2" sheetId="1" r:id="rId1"/>
  </sheets>
  <definedNames>
    <definedName name="_xlnm.Print_Titles" localSheetId="0">'2012'!$11:$14</definedName>
    <definedName name="_xlnm.Print_Area" localSheetId="0">'2012'!$D$1:$M$56</definedName>
  </definedNames>
  <calcPr fullCalcOnLoad="1" fullPrecision="0"/>
</workbook>
</file>

<file path=xl/sharedStrings.xml><?xml version="1.0" encoding="utf-8"?>
<sst xmlns="http://schemas.openxmlformats.org/spreadsheetml/2006/main" count="98" uniqueCount="98">
  <si>
    <t>тыс. руб.</t>
  </si>
  <si>
    <t>Бюджет на 
2010 год</t>
  </si>
  <si>
    <t>Наименование показателей</t>
  </si>
  <si>
    <t>Безвозмездные поступления от других бюджетов бюджетной системы Российской Федерации</t>
  </si>
  <si>
    <t xml:space="preserve">Коды бюджетной классификации  Российской Федерации </t>
  </si>
  <si>
    <t>2 02 01001 05 0000 151</t>
  </si>
  <si>
    <t>2 02 02999 05 0000 151</t>
  </si>
  <si>
    <t>2 02 03021 05 0000 151</t>
  </si>
  <si>
    <t>2 02 03024 05 0000 151</t>
  </si>
  <si>
    <t>2 02 03027 05 0000 151</t>
  </si>
  <si>
    <t>2 02 03046 05 0000 151</t>
  </si>
  <si>
    <t xml:space="preserve">Отчет </t>
  </si>
  <si>
    <t xml:space="preserve"> об исполнении доходной части </t>
  </si>
  <si>
    <t xml:space="preserve">местного бюджета Первомайского района </t>
  </si>
  <si>
    <t xml:space="preserve"> ВСЕГО ДОХОДОВ </t>
  </si>
  <si>
    <t>Налоговые и неналоговые доходы</t>
  </si>
  <si>
    <t>1 00 00000 00 0000 000</t>
  </si>
  <si>
    <t>2 00 00000 00 0000 00</t>
  </si>
  <si>
    <t xml:space="preserve">План </t>
  </si>
  <si>
    <t xml:space="preserve">% исполнения </t>
  </si>
  <si>
    <t>Налоговые доходы</t>
  </si>
  <si>
    <t>1 01 02000 01 0000 000</t>
  </si>
  <si>
    <t>Налог на доходы физических лиц</t>
  </si>
  <si>
    <t>1 05 02000 02 0000 000</t>
  </si>
  <si>
    <t>Единый налог на вмененный доход для отдельных видов деятельности</t>
  </si>
  <si>
    <t>1 05 03000 01 0000 000</t>
  </si>
  <si>
    <t>Единый сельскохозяйственный налог</t>
  </si>
  <si>
    <t>1 06 01000 00 0000 000</t>
  </si>
  <si>
    <t>Налог на имущество физических лиц</t>
  </si>
  <si>
    <t>1 06 02000 02 0000 000</t>
  </si>
  <si>
    <t>Налог на имущество организаций</t>
  </si>
  <si>
    <t>1 06 04000 02 0000 000</t>
  </si>
  <si>
    <t>Транспортный налог</t>
  </si>
  <si>
    <t>1 06 06000 00 0000 000</t>
  </si>
  <si>
    <t>Земельный налог</t>
  </si>
  <si>
    <t>1 07 01000 01 0000 000</t>
  </si>
  <si>
    <t>Налог на добычу полезных ископаемых</t>
  </si>
  <si>
    <t>1 08 00000 00 0000 000</t>
  </si>
  <si>
    <t xml:space="preserve">Государственная пошлина </t>
  </si>
  <si>
    <t>1 09 00000 00 0000 000</t>
  </si>
  <si>
    <t xml:space="preserve">Задолженность и перерасчеты по отмененным налогам, сборам и иным обязательным платежам </t>
  </si>
  <si>
    <t>Неналоговые доходы</t>
  </si>
  <si>
    <t>1 11 00000 00 0000 000</t>
  </si>
  <si>
    <t xml:space="preserve">Доходы от использования имущества, находящегося в государственной и муниципальной  собственности </t>
  </si>
  <si>
    <t>1 11 03000 00 0000 000</t>
  </si>
  <si>
    <t>Проценты полученные от предоставления бюджетных кредитов внутри страны</t>
  </si>
  <si>
    <t>1 11 05010 00 0000 000</t>
  </si>
  <si>
    <t>Арендная плата за земли.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</t>
  </si>
  <si>
    <t>1 11 05020 00 0000 000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</si>
  <si>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</t>
  </si>
  <si>
    <t>1 11 05030 00 0000 000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</si>
  <si>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</si>
  <si>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1 11 09000 00 0000 000</t>
  </si>
  <si>
    <t>Прочие доходы от использования имущества и прав, находящихся в государственной и муниципальной собственности</t>
  </si>
  <si>
    <t>1 12 01000 01 0000 000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</si>
  <si>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</si>
  <si>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</si>
  <si>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 в том числе: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</si>
  <si>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</si>
  <si>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</si>
  <si>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</si>
  <si>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томп числе казенных)</t>
  </si>
  <si>
    <t>1 16 00000 00 0000 000</t>
  </si>
  <si>
    <t xml:space="preserve">Штрафы, санкции, возмещение ущерба </t>
  </si>
  <si>
    <t>1 17 00000 00 0000 000</t>
  </si>
  <si>
    <t>Невыясненные поступления</t>
  </si>
  <si>
    <t>Приложение 1</t>
  </si>
  <si>
    <t>Исполнено</t>
  </si>
  <si>
    <t>2 02 03055 05 0000 151</t>
  </si>
  <si>
    <t>1 13 00000 00 0000 000</t>
  </si>
  <si>
    <t>Доходы от оказания платных услуг и компенсации затрат государства</t>
  </si>
  <si>
    <t>2 02 04999 05 0000 151</t>
  </si>
  <si>
    <t>2 02 03026 05 0000 151</t>
  </si>
  <si>
    <t>2 02 02105 05 0000 151</t>
  </si>
  <si>
    <t>2 07 05000 05 0000 180</t>
  </si>
  <si>
    <t>Прочие безвозмездные поступления в бюджет муниципальных районов</t>
  </si>
  <si>
    <t>за  1 квартал 2012 год</t>
  </si>
  <si>
    <t>Дотации бюджетам муниципальных районов на выравнивание бюджетной обеспеченности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</si>
  <si>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</si>
  <si>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</si>
  <si>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Субсдии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</si>
  <si>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Прочие субсидии бюджетам муниципальных районов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</si>
  <si>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</si>
  <si>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</si>
  <si>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</si>
  <si>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</si>
  <si>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жилыми помещениями детей-сирот, детей, оставшихся  без попечения родителей, а также детей, находящихся под опекой (попечительством), не имеющих  закрепленного жилого помещения</t>
  </si>
  <si>
    <t>Субвенции бюджетам муниципальных районов на содержание ребенка в семье опекуна и приёмной семье, а так же вознаграждение, причитающееся приемному родителю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</si>
  <si>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</si>
  <si>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медицинской помощи</t>
  </si>
  <si>
    <t>2 02 03064 05 0000 151</t>
  </si>
  <si>
    <t>Прочие межбюджетные трансферты, передаваемые бюджетам муниципальных районов</t>
  </si>
  <si>
    <t>к распоряжению Администрации Первомайского района</t>
  </si>
  <si>
    <t>2 02 04012 05 0000 151</t>
  </si>
  <si>
    <t>Межбюджетные трансферты на стимулирующие выплаты за высокие результаты и качество выполняемых работ в муниципальных образовательных учреждениях</t>
  </si>
  <si>
    <t>Субвенции бюджетам муниципальных образований на поддержку экономически значимых региональных программы развития молочного скотоводства</t>
  </si>
  <si>
    <t>№ 157-р</t>
  </si>
  <si>
    <t>от 14.05.2012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</si>
</sst>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0.000000"/>
    <numFmt numFmtId="174" formatCode="0.0000000"/>
    <numFmt numFmtId="175" formatCode="0.00000"/>
    <numFmt numFmtId="176" formatCode="#,##0.000"/>
  </numFmts>
  <fonts count="28">
    <font>
      <sz val="10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sz val="14"/>
      <name val="Times New Roman CYR"/>
      <family val="1"/>
    </font>
    <font>
      <i/>
      <sz val="11"/>
      <name val="Times New Roman CYR"/>
      <family val="1"/>
    </font>
    <font>
      <b/>
      <sz val="14"/>
      <name val="Times New Roman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3" fontId="9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165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165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24" borderId="10" xfId="0" applyFont="1" applyFill="1" applyBorder="1" applyAlignment="1">
      <alignment/>
    </xf>
    <xf numFmtId="3" fontId="10" fillId="24" borderId="10" xfId="0" applyNumberFormat="1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/>
    </xf>
    <xf numFmtId="164" fontId="3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/>
    </xf>
    <xf numFmtId="164" fontId="3" fillId="24" borderId="10" xfId="0" applyNumberFormat="1" applyFont="1" applyFill="1" applyBorder="1" applyAlignment="1">
      <alignment horizontal="center"/>
    </xf>
    <xf numFmtId="164" fontId="9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vertical="center" wrapText="1"/>
    </xf>
    <xf numFmtId="3" fontId="1" fillId="24" borderId="10" xfId="0" applyNumberFormat="1" applyFont="1" applyFill="1" applyBorder="1" applyAlignment="1">
      <alignment vertical="center" wrapText="1"/>
    </xf>
    <xf numFmtId="3" fontId="10" fillId="24" borderId="10" xfId="0" applyNumberFormat="1" applyFont="1" applyFill="1" applyBorder="1" applyAlignment="1">
      <alignment vertical="top" wrapText="1"/>
    </xf>
    <xf numFmtId="4" fontId="1" fillId="24" borderId="10" xfId="0" applyNumberFormat="1" applyFont="1" applyFill="1" applyBorder="1" applyAlignment="1">
      <alignment horizontal="right" vertical="center"/>
    </xf>
    <xf numFmtId="0" fontId="10" fillId="24" borderId="10" xfId="0" applyNumberFormat="1" applyFont="1" applyFill="1" applyBorder="1" applyAlignment="1">
      <alignment vertical="top" wrapText="1"/>
    </xf>
    <xf numFmtId="0" fontId="1" fillId="24" borderId="14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/>
    </xf>
    <xf numFmtId="164" fontId="3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/>
    </xf>
    <xf numFmtId="164" fontId="3" fillId="24" borderId="10" xfId="0" applyNumberFormat="1" applyFont="1" applyFill="1" applyBorder="1" applyAlignment="1">
      <alignment horizontal="center"/>
    </xf>
    <xf numFmtId="0" fontId="10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N134"/>
  <sheetViews>
    <sheetView tabSelected="1" zoomScale="80" zoomScaleNormal="80" zoomScalePageLayoutView="0" workbookViewId="0" topLeftCell="A1">
      <selection activeCell="R7" sqref="R7"/>
    </sheetView>
  </sheetViews>
  <sheetFormatPr defaultColWidth="9.00390625" defaultRowHeight="12.75"/>
  <cols>
    <col min="1" max="1" width="0.37109375" style="3" customWidth="1"/>
    <col min="2" max="3" width="9.125" style="3" hidden="1" customWidth="1"/>
    <col min="4" max="4" width="23.375" style="3" customWidth="1"/>
    <col min="5" max="5" width="50.00390625" style="1" customWidth="1"/>
    <col min="6" max="6" width="16.875" style="2" customWidth="1"/>
    <col min="7" max="7" width="12.75390625" style="2" hidden="1" customWidth="1"/>
    <col min="8" max="8" width="0.12890625" style="2" customWidth="1"/>
    <col min="9" max="9" width="15.375" style="3" customWidth="1"/>
    <col min="10" max="10" width="10.875" style="3" hidden="1" customWidth="1"/>
    <col min="11" max="11" width="0" style="3" hidden="1" customWidth="1"/>
    <col min="12" max="12" width="2.875" style="3" hidden="1" customWidth="1"/>
    <col min="13" max="13" width="9.625" style="3" customWidth="1"/>
    <col min="14" max="16384" width="9.125" style="3" customWidth="1"/>
  </cols>
  <sheetData>
    <row r="1" spans="4:13" s="2" customFormat="1" ht="18.75">
      <c r="D1" s="11"/>
      <c r="E1" s="76" t="s">
        <v>66</v>
      </c>
      <c r="F1" s="76"/>
      <c r="G1" s="76"/>
      <c r="H1" s="76"/>
      <c r="I1" s="76"/>
      <c r="J1" s="76"/>
      <c r="K1" s="76"/>
      <c r="L1" s="76"/>
      <c r="M1" s="76"/>
    </row>
    <row r="2" spans="4:13" s="2" customFormat="1" ht="18.75">
      <c r="D2" s="11"/>
      <c r="E2" s="76" t="s">
        <v>92</v>
      </c>
      <c r="F2" s="76"/>
      <c r="G2" s="76"/>
      <c r="H2" s="76"/>
      <c r="I2" s="76"/>
      <c r="J2" s="76"/>
      <c r="K2" s="76"/>
      <c r="L2" s="76"/>
      <c r="M2" s="76"/>
    </row>
    <row r="3" spans="4:13" s="2" customFormat="1" ht="18.75">
      <c r="D3" s="11"/>
      <c r="E3" s="76"/>
      <c r="F3" s="76"/>
      <c r="G3" s="76"/>
      <c r="H3" s="76"/>
      <c r="I3" s="76"/>
      <c r="J3" s="76"/>
      <c r="K3" s="76"/>
      <c r="L3" s="76"/>
      <c r="M3" s="76"/>
    </row>
    <row r="4" spans="4:13" s="2" customFormat="1" ht="18.75">
      <c r="D4" s="11"/>
      <c r="E4" s="76"/>
      <c r="F4" s="76"/>
      <c r="G4" s="76"/>
      <c r="H4" s="76"/>
      <c r="I4" s="11" t="s">
        <v>97</v>
      </c>
      <c r="J4" s="11"/>
      <c r="K4" s="11"/>
      <c r="L4" s="11"/>
      <c r="M4" s="11" t="s">
        <v>96</v>
      </c>
    </row>
    <row r="5" spans="4:13" s="2" customFormat="1" ht="18.75">
      <c r="D5" s="11"/>
      <c r="E5" s="12"/>
      <c r="F5" s="13"/>
      <c r="G5" s="13"/>
      <c r="H5" s="13"/>
      <c r="I5" s="11"/>
      <c r="J5" s="11"/>
      <c r="K5" s="11"/>
      <c r="L5" s="11"/>
      <c r="M5" s="11"/>
    </row>
    <row r="6" spans="4:13" s="2" customFormat="1" ht="18.75">
      <c r="D6" s="75" t="s">
        <v>11</v>
      </c>
      <c r="E6" s="75"/>
      <c r="F6" s="75"/>
      <c r="G6" s="75"/>
      <c r="H6" s="75"/>
      <c r="I6" s="75"/>
      <c r="J6" s="75"/>
      <c r="K6" s="75"/>
      <c r="L6" s="75"/>
      <c r="M6" s="75"/>
    </row>
    <row r="7" spans="4:13" s="2" customFormat="1" ht="18.75">
      <c r="D7" s="75" t="s">
        <v>12</v>
      </c>
      <c r="E7" s="75"/>
      <c r="F7" s="75"/>
      <c r="G7" s="75"/>
      <c r="H7" s="75"/>
      <c r="I7" s="75"/>
      <c r="J7" s="75"/>
      <c r="K7" s="75"/>
      <c r="L7" s="75"/>
      <c r="M7" s="75"/>
    </row>
    <row r="8" spans="4:13" s="2" customFormat="1" ht="18.75">
      <c r="D8" s="75" t="s">
        <v>13</v>
      </c>
      <c r="E8" s="75"/>
      <c r="F8" s="75"/>
      <c r="G8" s="75"/>
      <c r="H8" s="75"/>
      <c r="I8" s="75"/>
      <c r="J8" s="75"/>
      <c r="K8" s="75"/>
      <c r="L8" s="75"/>
      <c r="M8" s="75"/>
    </row>
    <row r="9" spans="4:13" s="2" customFormat="1" ht="18.75">
      <c r="D9" s="75" t="s">
        <v>76</v>
      </c>
      <c r="E9" s="75"/>
      <c r="F9" s="75"/>
      <c r="G9" s="75"/>
      <c r="H9" s="75"/>
      <c r="I9" s="75"/>
      <c r="J9" s="75"/>
      <c r="K9" s="75"/>
      <c r="L9" s="75"/>
      <c r="M9" s="75"/>
    </row>
    <row r="10" spans="4:13" s="2" customFormat="1" ht="15" customHeight="1">
      <c r="D10" s="11"/>
      <c r="E10" s="90" t="s">
        <v>0</v>
      </c>
      <c r="F10" s="90"/>
      <c r="G10" s="90"/>
      <c r="H10" s="90"/>
      <c r="I10" s="90"/>
      <c r="J10" s="90"/>
      <c r="K10" s="90"/>
      <c r="L10" s="90"/>
      <c r="M10" s="90"/>
    </row>
    <row r="11" spans="4:13" s="2" customFormat="1" ht="10.5" customHeight="1">
      <c r="D11" s="77" t="s">
        <v>4</v>
      </c>
      <c r="E11" s="80" t="s">
        <v>2</v>
      </c>
      <c r="F11" s="83" t="s">
        <v>18</v>
      </c>
      <c r="G11" s="83"/>
      <c r="H11" s="84" t="s">
        <v>1</v>
      </c>
      <c r="I11" s="84" t="s">
        <v>67</v>
      </c>
      <c r="J11" s="32"/>
      <c r="K11" s="32"/>
      <c r="L11" s="32"/>
      <c r="M11" s="87" t="s">
        <v>19</v>
      </c>
    </row>
    <row r="12" spans="4:13" s="2" customFormat="1" ht="9" customHeight="1">
      <c r="D12" s="78"/>
      <c r="E12" s="81"/>
      <c r="F12" s="83"/>
      <c r="G12" s="83"/>
      <c r="H12" s="88"/>
      <c r="I12" s="85"/>
      <c r="J12" s="32"/>
      <c r="K12" s="32"/>
      <c r="L12" s="32"/>
      <c r="M12" s="87"/>
    </row>
    <row r="13" spans="4:13" s="2" customFormat="1" ht="45" customHeight="1">
      <c r="D13" s="79"/>
      <c r="E13" s="82"/>
      <c r="F13" s="83"/>
      <c r="G13" s="83"/>
      <c r="H13" s="89"/>
      <c r="I13" s="86"/>
      <c r="J13" s="32"/>
      <c r="K13" s="32"/>
      <c r="L13" s="32"/>
      <c r="M13" s="87"/>
    </row>
    <row r="14" spans="4:13" s="4" customFormat="1" ht="16.5" customHeight="1">
      <c r="D14" s="33">
        <v>1</v>
      </c>
      <c r="E14" s="16">
        <v>2</v>
      </c>
      <c r="F14" s="17">
        <v>3</v>
      </c>
      <c r="G14" s="17"/>
      <c r="H14" s="18">
        <v>4</v>
      </c>
      <c r="I14" s="33">
        <v>4</v>
      </c>
      <c r="J14" s="33"/>
      <c r="K14" s="33"/>
      <c r="L14" s="33"/>
      <c r="M14" s="33">
        <v>5</v>
      </c>
    </row>
    <row r="15" spans="4:13" s="4" customFormat="1" ht="21" customHeight="1">
      <c r="D15" s="15"/>
      <c r="E15" s="14" t="s">
        <v>14</v>
      </c>
      <c r="F15" s="34">
        <f>F16+F42</f>
        <v>106224.5</v>
      </c>
      <c r="G15" s="34"/>
      <c r="H15" s="34">
        <f>H16+H42</f>
        <v>219279.3</v>
      </c>
      <c r="I15" s="34">
        <f>I16+I42</f>
        <v>108366.9</v>
      </c>
      <c r="J15" s="34"/>
      <c r="K15" s="34"/>
      <c r="L15" s="34"/>
      <c r="M15" s="34">
        <v>96.1</v>
      </c>
    </row>
    <row r="16" spans="4:13" s="5" customFormat="1" ht="27" customHeight="1">
      <c r="D16" s="39" t="s">
        <v>16</v>
      </c>
      <c r="E16" s="19" t="s">
        <v>15</v>
      </c>
      <c r="F16" s="35">
        <f>F17+F28</f>
        <v>13071.8</v>
      </c>
      <c r="G16" s="35"/>
      <c r="H16" s="35">
        <f>H17+H28</f>
        <v>0</v>
      </c>
      <c r="I16" s="40">
        <f>I17+I28</f>
        <v>15214.2</v>
      </c>
      <c r="J16" s="41"/>
      <c r="K16" s="41"/>
      <c r="L16" s="41"/>
      <c r="M16" s="34">
        <f>I16*100/F16</f>
        <v>116.4</v>
      </c>
    </row>
    <row r="17" spans="4:13" s="5" customFormat="1" ht="24.75" customHeight="1">
      <c r="D17" s="39"/>
      <c r="E17" s="19" t="s">
        <v>20</v>
      </c>
      <c r="F17" s="21">
        <f>F18+F19+F20+F25+F26+F27</f>
        <v>12499</v>
      </c>
      <c r="G17" s="21"/>
      <c r="H17" s="21">
        <f>H18+H19+H20+H25+H26+H27</f>
        <v>0</v>
      </c>
      <c r="I17" s="21">
        <f>I18+I19+I20+I25+I26+I27</f>
        <v>14325</v>
      </c>
      <c r="J17" s="43"/>
      <c r="K17" s="43"/>
      <c r="L17" s="43"/>
      <c r="M17" s="34">
        <f aca="true" t="shared" si="0" ref="M17:M41">I17*100/F17</f>
        <v>114.6</v>
      </c>
    </row>
    <row r="18" spans="4:13" s="5" customFormat="1" ht="17.25" customHeight="1">
      <c r="D18" s="22" t="s">
        <v>21</v>
      </c>
      <c r="E18" s="20" t="s">
        <v>22</v>
      </c>
      <c r="F18" s="21">
        <v>11622</v>
      </c>
      <c r="G18" s="21"/>
      <c r="H18" s="21"/>
      <c r="I18" s="42">
        <v>13460.2</v>
      </c>
      <c r="J18" s="43"/>
      <c r="K18" s="43"/>
      <c r="L18" s="43"/>
      <c r="M18" s="34">
        <f t="shared" si="0"/>
        <v>115.8</v>
      </c>
    </row>
    <row r="19" spans="4:13" s="5" customFormat="1" ht="41.25" customHeight="1">
      <c r="D19" s="22" t="s">
        <v>23</v>
      </c>
      <c r="E19" s="20" t="s">
        <v>24</v>
      </c>
      <c r="F19" s="21">
        <v>730</v>
      </c>
      <c r="G19" s="21"/>
      <c r="H19" s="21"/>
      <c r="I19" s="44">
        <v>706.7</v>
      </c>
      <c r="J19" s="43"/>
      <c r="K19" s="43"/>
      <c r="L19" s="43"/>
      <c r="M19" s="34">
        <f t="shared" si="0"/>
        <v>96.8</v>
      </c>
    </row>
    <row r="20" spans="4:13" s="5" customFormat="1" ht="24.75" customHeight="1">
      <c r="D20" s="22" t="s">
        <v>25</v>
      </c>
      <c r="E20" s="20" t="s">
        <v>26</v>
      </c>
      <c r="F20" s="21">
        <v>31</v>
      </c>
      <c r="G20" s="21"/>
      <c r="H20" s="21"/>
      <c r="I20" s="42">
        <v>30</v>
      </c>
      <c r="J20" s="43"/>
      <c r="K20" s="43"/>
      <c r="L20" s="43"/>
      <c r="M20" s="34">
        <f t="shared" si="0"/>
        <v>96.8</v>
      </c>
    </row>
    <row r="21" spans="4:13" s="5" customFormat="1" ht="14.25" customHeight="1" hidden="1">
      <c r="D21" s="22" t="s">
        <v>27</v>
      </c>
      <c r="E21" s="20" t="s">
        <v>28</v>
      </c>
      <c r="F21" s="21"/>
      <c r="G21" s="21"/>
      <c r="H21" s="21"/>
      <c r="I21" s="42"/>
      <c r="J21" s="43"/>
      <c r="K21" s="43"/>
      <c r="L21" s="43"/>
      <c r="M21" s="34" t="e">
        <f t="shared" si="0"/>
        <v>#DIV/0!</v>
      </c>
    </row>
    <row r="22" spans="4:13" s="5" customFormat="1" ht="14.25" customHeight="1" hidden="1">
      <c r="D22" s="22" t="s">
        <v>29</v>
      </c>
      <c r="E22" s="20" t="s">
        <v>30</v>
      </c>
      <c r="F22" s="21"/>
      <c r="G22" s="21"/>
      <c r="H22" s="21"/>
      <c r="I22" s="42"/>
      <c r="J22" s="43"/>
      <c r="K22" s="43"/>
      <c r="L22" s="43"/>
      <c r="M22" s="34" t="e">
        <f t="shared" si="0"/>
        <v>#DIV/0!</v>
      </c>
    </row>
    <row r="23" spans="4:13" s="5" customFormat="1" ht="12.75" customHeight="1" hidden="1">
      <c r="D23" s="22" t="s">
        <v>31</v>
      </c>
      <c r="E23" s="20" t="s">
        <v>32</v>
      </c>
      <c r="F23" s="21"/>
      <c r="G23" s="21"/>
      <c r="H23" s="21"/>
      <c r="I23" s="42"/>
      <c r="J23" s="43"/>
      <c r="K23" s="43"/>
      <c r="L23" s="43"/>
      <c r="M23" s="34" t="e">
        <f t="shared" si="0"/>
        <v>#DIV/0!</v>
      </c>
    </row>
    <row r="24" spans="4:13" s="5" customFormat="1" ht="0.75" customHeight="1" hidden="1">
      <c r="D24" s="22" t="s">
        <v>33</v>
      </c>
      <c r="E24" s="20" t="s">
        <v>34</v>
      </c>
      <c r="F24" s="21"/>
      <c r="G24" s="21"/>
      <c r="H24" s="21"/>
      <c r="I24" s="42"/>
      <c r="J24" s="43"/>
      <c r="K24" s="43"/>
      <c r="L24" s="43"/>
      <c r="M24" s="34" t="e">
        <f t="shared" si="0"/>
        <v>#DIV/0!</v>
      </c>
    </row>
    <row r="25" spans="4:13" s="5" customFormat="1" ht="26.25" customHeight="1">
      <c r="D25" s="22" t="s">
        <v>35</v>
      </c>
      <c r="E25" s="20" t="s">
        <v>36</v>
      </c>
      <c r="F25" s="21">
        <v>20</v>
      </c>
      <c r="G25" s="21"/>
      <c r="H25" s="21"/>
      <c r="I25" s="42">
        <v>35.5</v>
      </c>
      <c r="J25" s="43"/>
      <c r="K25" s="43"/>
      <c r="L25" s="43"/>
      <c r="M25" s="34">
        <f t="shared" si="0"/>
        <v>177.5</v>
      </c>
    </row>
    <row r="26" spans="4:13" s="5" customFormat="1" ht="24" customHeight="1">
      <c r="D26" s="22" t="s">
        <v>37</v>
      </c>
      <c r="E26" s="20" t="s">
        <v>38</v>
      </c>
      <c r="F26" s="21">
        <v>96</v>
      </c>
      <c r="G26" s="21"/>
      <c r="H26" s="21"/>
      <c r="I26" s="42">
        <v>94.6</v>
      </c>
      <c r="J26" s="43"/>
      <c r="K26" s="43"/>
      <c r="L26" s="43"/>
      <c r="M26" s="34">
        <f t="shared" si="0"/>
        <v>98.5</v>
      </c>
    </row>
    <row r="27" spans="4:13" s="5" customFormat="1" ht="57" customHeight="1">
      <c r="D27" s="22" t="s">
        <v>39</v>
      </c>
      <c r="E27" s="20" t="s">
        <v>40</v>
      </c>
      <c r="F27" s="21">
        <v>0</v>
      </c>
      <c r="G27" s="21"/>
      <c r="H27" s="21"/>
      <c r="I27" s="42">
        <v>-2</v>
      </c>
      <c r="J27" s="43"/>
      <c r="K27" s="43"/>
      <c r="L27" s="43"/>
      <c r="M27" s="34"/>
    </row>
    <row r="28" spans="4:13" s="5" customFormat="1" ht="22.5" customHeight="1">
      <c r="D28" s="22"/>
      <c r="E28" s="19" t="s">
        <v>41</v>
      </c>
      <c r="F28" s="21">
        <f>F29+F35+F36+F37+F40+F41</f>
        <v>572.8</v>
      </c>
      <c r="G28" s="21"/>
      <c r="H28" s="21">
        <f>H29+H35+H36+H37+H40+H41</f>
        <v>0</v>
      </c>
      <c r="I28" s="21">
        <f>I29+I35+I36+I37+I40+I41</f>
        <v>889.2</v>
      </c>
      <c r="J28" s="43"/>
      <c r="K28" s="43"/>
      <c r="L28" s="43"/>
      <c r="M28" s="34">
        <f t="shared" si="0"/>
        <v>155.2</v>
      </c>
    </row>
    <row r="29" spans="4:13" s="5" customFormat="1" ht="59.25" customHeight="1">
      <c r="D29" s="22" t="s">
        <v>42</v>
      </c>
      <c r="E29" s="20" t="s">
        <v>43</v>
      </c>
      <c r="F29" s="21">
        <v>380.8</v>
      </c>
      <c r="G29" s="21"/>
      <c r="H29" s="21"/>
      <c r="I29" s="42">
        <v>660.9</v>
      </c>
      <c r="J29" s="43"/>
      <c r="K29" s="43"/>
      <c r="L29" s="43"/>
      <c r="M29" s="34">
        <f t="shared" si="0"/>
        <v>173.6</v>
      </c>
    </row>
    <row r="30" spans="4:13" s="5" customFormat="1" ht="43.5" customHeight="1">
      <c r="D30" s="22" t="s">
        <v>44</v>
      </c>
      <c r="E30" s="20" t="s">
        <v>45</v>
      </c>
      <c r="F30" s="21">
        <v>0</v>
      </c>
      <c r="G30" s="21"/>
      <c r="H30" s="21"/>
      <c r="I30" s="42">
        <v>0</v>
      </c>
      <c r="J30" s="43"/>
      <c r="K30" s="43"/>
      <c r="L30" s="43"/>
      <c r="M30" s="34">
        <v>0</v>
      </c>
    </row>
    <row r="31" spans="4:13" s="5" customFormat="1" ht="113.25" customHeight="1">
      <c r="D31" s="22" t="s">
        <v>46</v>
      </c>
      <c r="E31" s="20" t="s">
        <v>47</v>
      </c>
      <c r="F31" s="21">
        <v>180.8</v>
      </c>
      <c r="G31" s="21"/>
      <c r="H31" s="21"/>
      <c r="I31" s="42">
        <v>431.2</v>
      </c>
      <c r="J31" s="43"/>
      <c r="K31" s="43"/>
      <c r="L31" s="43"/>
      <c r="M31" s="34">
        <f t="shared" si="0"/>
        <v>238.5</v>
      </c>
    </row>
    <row r="32" spans="4:13" s="5" customFormat="1" ht="116.25" customHeight="1">
      <c r="D32" s="22" t="s">
        <v>48</v>
      </c>
      <c r="E32" s="20" t="s">
        <v>49</v>
      </c>
      <c r="F32" s="21">
        <v>0</v>
      </c>
      <c r="G32" s="21"/>
      <c r="H32" s="21"/>
      <c r="I32" s="42">
        <v>0</v>
      </c>
      <c r="J32" s="43"/>
      <c r="K32" s="43"/>
      <c r="L32" s="43"/>
      <c r="M32" s="34">
        <v>0</v>
      </c>
    </row>
    <row r="33" spans="4:13" s="5" customFormat="1" ht="110.25" customHeight="1">
      <c r="D33" s="22" t="s">
        <v>50</v>
      </c>
      <c r="E33" s="20" t="s">
        <v>51</v>
      </c>
      <c r="F33" s="21">
        <v>200</v>
      </c>
      <c r="G33" s="21"/>
      <c r="H33" s="21"/>
      <c r="I33" s="42">
        <v>229.7</v>
      </c>
      <c r="J33" s="43"/>
      <c r="K33" s="43"/>
      <c r="L33" s="43"/>
      <c r="M33" s="34">
        <f t="shared" si="0"/>
        <v>114.9</v>
      </c>
    </row>
    <row r="34" spans="4:13" s="5" customFormat="1" ht="22.5" customHeight="1" hidden="1">
      <c r="D34" s="22" t="s">
        <v>52</v>
      </c>
      <c r="E34" s="20" t="s">
        <v>53</v>
      </c>
      <c r="F34" s="21"/>
      <c r="G34" s="21"/>
      <c r="H34" s="21"/>
      <c r="I34" s="42"/>
      <c r="J34" s="43"/>
      <c r="K34" s="43"/>
      <c r="L34" s="43"/>
      <c r="M34" s="34" t="e">
        <f t="shared" si="0"/>
        <v>#DIV/0!</v>
      </c>
    </row>
    <row r="35" spans="4:13" s="5" customFormat="1" ht="41.25" customHeight="1">
      <c r="D35" s="22" t="s">
        <v>54</v>
      </c>
      <c r="E35" s="20" t="s">
        <v>55</v>
      </c>
      <c r="F35" s="21">
        <v>0</v>
      </c>
      <c r="G35" s="21"/>
      <c r="H35" s="21"/>
      <c r="I35" s="42">
        <v>2.1</v>
      </c>
      <c r="J35" s="43"/>
      <c r="K35" s="43"/>
      <c r="L35" s="43"/>
      <c r="M35" s="34">
        <v>0</v>
      </c>
    </row>
    <row r="36" spans="4:13" s="5" customFormat="1" ht="41.25" customHeight="1">
      <c r="D36" s="22" t="s">
        <v>69</v>
      </c>
      <c r="E36" s="20" t="s">
        <v>70</v>
      </c>
      <c r="F36" s="21">
        <v>0</v>
      </c>
      <c r="G36" s="21"/>
      <c r="H36" s="21"/>
      <c r="I36" s="42">
        <v>0</v>
      </c>
      <c r="J36" s="43"/>
      <c r="K36" s="43"/>
      <c r="L36" s="43"/>
      <c r="M36" s="34">
        <v>0</v>
      </c>
    </row>
    <row r="37" spans="4:13" s="5" customFormat="1" ht="45" customHeight="1">
      <c r="D37" s="22" t="s">
        <v>56</v>
      </c>
      <c r="E37" s="20" t="s">
        <v>57</v>
      </c>
      <c r="F37" s="21">
        <v>7</v>
      </c>
      <c r="G37" s="21"/>
      <c r="H37" s="21"/>
      <c r="I37" s="42">
        <v>4.9</v>
      </c>
      <c r="J37" s="43"/>
      <c r="K37" s="43"/>
      <c r="L37" s="43"/>
      <c r="M37" s="34">
        <f t="shared" si="0"/>
        <v>70</v>
      </c>
    </row>
    <row r="38" spans="4:13" s="5" customFormat="1" ht="138" customHeight="1">
      <c r="D38" s="22" t="s">
        <v>58</v>
      </c>
      <c r="E38" s="20" t="s">
        <v>59</v>
      </c>
      <c r="F38" s="21">
        <v>0</v>
      </c>
      <c r="G38" s="21"/>
      <c r="H38" s="21"/>
      <c r="I38" s="42">
        <v>0</v>
      </c>
      <c r="J38" s="43"/>
      <c r="K38" s="43"/>
      <c r="L38" s="43"/>
      <c r="M38" s="34">
        <v>0</v>
      </c>
    </row>
    <row r="39" spans="4:13" s="5" customFormat="1" ht="160.5" customHeight="1">
      <c r="D39" s="22" t="s">
        <v>60</v>
      </c>
      <c r="E39" s="20" t="s">
        <v>61</v>
      </c>
      <c r="F39" s="21">
        <v>7</v>
      </c>
      <c r="G39" s="21"/>
      <c r="H39" s="21"/>
      <c r="I39" s="42">
        <v>4.9</v>
      </c>
      <c r="J39" s="43"/>
      <c r="K39" s="43"/>
      <c r="L39" s="43"/>
      <c r="M39" s="34">
        <f t="shared" si="0"/>
        <v>70</v>
      </c>
    </row>
    <row r="40" spans="4:13" s="5" customFormat="1" ht="27.75" customHeight="1">
      <c r="D40" s="22" t="s">
        <v>62</v>
      </c>
      <c r="E40" s="20" t="s">
        <v>63</v>
      </c>
      <c r="F40" s="21">
        <v>155</v>
      </c>
      <c r="G40" s="21"/>
      <c r="H40" s="21"/>
      <c r="I40" s="42">
        <v>193.6</v>
      </c>
      <c r="J40" s="43"/>
      <c r="K40" s="43"/>
      <c r="L40" s="43"/>
      <c r="M40" s="34">
        <f t="shared" si="0"/>
        <v>124.9</v>
      </c>
    </row>
    <row r="41" spans="4:13" s="5" customFormat="1" ht="29.25" customHeight="1">
      <c r="D41" s="22" t="s">
        <v>64</v>
      </c>
      <c r="E41" s="20" t="s">
        <v>65</v>
      </c>
      <c r="F41" s="21">
        <v>30</v>
      </c>
      <c r="G41" s="21"/>
      <c r="H41" s="21"/>
      <c r="I41" s="42">
        <v>27.7</v>
      </c>
      <c r="J41" s="43"/>
      <c r="K41" s="43"/>
      <c r="L41" s="43"/>
      <c r="M41" s="34">
        <f t="shared" si="0"/>
        <v>92.3</v>
      </c>
    </row>
    <row r="42" spans="4:13" s="5" customFormat="1" ht="58.5" customHeight="1">
      <c r="D42" s="37" t="s">
        <v>17</v>
      </c>
      <c r="E42" s="38" t="s">
        <v>3</v>
      </c>
      <c r="F42" s="50">
        <f>F43+F44+F46+F47+F48+F49+F51+F52+F53+F54+F55+F56</f>
        <v>93152.74</v>
      </c>
      <c r="G42" s="50">
        <f>G43+G44+G46+G47+G48+G49+G51+G52+G53+G54+G55+G56</f>
        <v>0</v>
      </c>
      <c r="H42" s="50">
        <f>H43+H44+H46+H47+H48+H49+H51+H52+H53+H54+H55+H56</f>
        <v>219279.34</v>
      </c>
      <c r="I42" s="50">
        <f>I43+I44+I46+I47+I48+I49+I51+I52+I53+I54+I55+I56</f>
        <v>93152.74</v>
      </c>
      <c r="J42" s="36">
        <f>J43+J44+J45+J46+J47+J48+J49+J50+J51+J52+J53+J54+J55+J56</f>
        <v>0</v>
      </c>
      <c r="K42" s="36">
        <f>K43+K44+K45+K46+K47+K48+K49+K50+K51+K52+K53+K54+K55+K56</f>
        <v>0</v>
      </c>
      <c r="L42" s="36">
        <f>L43+L44+L45+L46+L47+L48+L49+L50+L51+L52+L53+L54+L55+L56</f>
        <v>0</v>
      </c>
      <c r="M42" s="34">
        <f aca="true" t="shared" si="1" ref="M42:M56">I42*100/F42</f>
        <v>100</v>
      </c>
    </row>
    <row r="43" spans="4:13" s="5" customFormat="1" ht="55.5" customHeight="1">
      <c r="D43" s="45" t="s">
        <v>5</v>
      </c>
      <c r="E43" s="46" t="s">
        <v>77</v>
      </c>
      <c r="F43" s="49">
        <v>13281.5</v>
      </c>
      <c r="G43" s="49"/>
      <c r="H43" s="49">
        <v>13281.5</v>
      </c>
      <c r="I43" s="49">
        <v>13281.5</v>
      </c>
      <c r="J43" s="25"/>
      <c r="K43" s="26"/>
      <c r="L43" s="27"/>
      <c r="M43" s="34">
        <f t="shared" si="1"/>
        <v>100</v>
      </c>
    </row>
    <row r="44" spans="4:13" s="5" customFormat="1" ht="51.75" customHeight="1">
      <c r="D44" s="45" t="s">
        <v>78</v>
      </c>
      <c r="E44" s="46" t="s">
        <v>79</v>
      </c>
      <c r="F44" s="49">
        <v>12593.74</v>
      </c>
      <c r="G44" s="49"/>
      <c r="H44" s="49">
        <v>12593.74</v>
      </c>
      <c r="I44" s="49">
        <v>12593.74</v>
      </c>
      <c r="J44" s="25"/>
      <c r="K44" s="26"/>
      <c r="L44" s="27"/>
      <c r="M44" s="34">
        <f t="shared" si="1"/>
        <v>100</v>
      </c>
    </row>
    <row r="45" spans="4:13" s="5" customFormat="1" ht="72.75" customHeight="1" hidden="1">
      <c r="D45" s="45" t="s">
        <v>73</v>
      </c>
      <c r="E45" s="46" t="s">
        <v>80</v>
      </c>
      <c r="F45" s="49"/>
      <c r="G45" s="49"/>
      <c r="H45" s="49"/>
      <c r="I45" s="49"/>
      <c r="J45" s="25"/>
      <c r="K45" s="26"/>
      <c r="L45" s="27"/>
      <c r="M45" s="34" t="e">
        <f t="shared" si="1"/>
        <v>#DIV/0!</v>
      </c>
    </row>
    <row r="46" spans="4:13" s="2" customFormat="1" ht="25.5" customHeight="1">
      <c r="D46" s="45" t="s">
        <v>6</v>
      </c>
      <c r="E46" s="47" t="s">
        <v>81</v>
      </c>
      <c r="F46" s="49">
        <v>5321.25</v>
      </c>
      <c r="G46" s="49"/>
      <c r="H46" s="49">
        <v>24283.1</v>
      </c>
      <c r="I46" s="49">
        <v>5321.25</v>
      </c>
      <c r="J46" s="25"/>
      <c r="K46" s="26"/>
      <c r="L46" s="27"/>
      <c r="M46" s="34">
        <f t="shared" si="1"/>
        <v>100</v>
      </c>
    </row>
    <row r="47" spans="4:13" s="2" customFormat="1" ht="54" customHeight="1">
      <c r="D47" s="45" t="s">
        <v>82</v>
      </c>
      <c r="E47" s="48" t="s">
        <v>83</v>
      </c>
      <c r="F47" s="49">
        <v>652</v>
      </c>
      <c r="G47" s="49"/>
      <c r="H47" s="49">
        <v>652</v>
      </c>
      <c r="I47" s="49">
        <v>652</v>
      </c>
      <c r="J47" s="23"/>
      <c r="K47" s="9"/>
      <c r="L47" s="28"/>
      <c r="M47" s="34">
        <f t="shared" si="1"/>
        <v>100</v>
      </c>
    </row>
    <row r="48" spans="4:13" s="2" customFormat="1" ht="50.25" customHeight="1">
      <c r="D48" s="55" t="s">
        <v>7</v>
      </c>
      <c r="E48" s="56" t="s">
        <v>84</v>
      </c>
      <c r="F48" s="57">
        <v>420</v>
      </c>
      <c r="G48" s="57"/>
      <c r="H48" s="57">
        <v>1266</v>
      </c>
      <c r="I48" s="57">
        <v>420</v>
      </c>
      <c r="J48" s="58"/>
      <c r="K48" s="59"/>
      <c r="L48" s="60"/>
      <c r="M48" s="61">
        <f t="shared" si="1"/>
        <v>100</v>
      </c>
    </row>
    <row r="49" spans="4:13" s="2" customFormat="1" ht="58.5" customHeight="1">
      <c r="D49" s="55" t="s">
        <v>8</v>
      </c>
      <c r="E49" s="62" t="s">
        <v>85</v>
      </c>
      <c r="F49" s="57">
        <v>32583.25</v>
      </c>
      <c r="G49" s="57"/>
      <c r="H49" s="57">
        <v>140216.9</v>
      </c>
      <c r="I49" s="57">
        <v>32583.25</v>
      </c>
      <c r="J49" s="58"/>
      <c r="K49" s="59"/>
      <c r="L49" s="60"/>
      <c r="M49" s="61">
        <f t="shared" si="1"/>
        <v>100</v>
      </c>
    </row>
    <row r="50" spans="4:13" s="2" customFormat="1" ht="94.5" customHeight="1" hidden="1">
      <c r="D50" s="55" t="s">
        <v>72</v>
      </c>
      <c r="E50" s="63" t="s">
        <v>86</v>
      </c>
      <c r="F50" s="57"/>
      <c r="G50" s="57"/>
      <c r="H50" s="57"/>
      <c r="I50" s="57"/>
      <c r="J50" s="58"/>
      <c r="K50" s="59"/>
      <c r="L50" s="60"/>
      <c r="M50" s="61" t="e">
        <f t="shared" si="1"/>
        <v>#DIV/0!</v>
      </c>
    </row>
    <row r="51" spans="4:13" s="2" customFormat="1" ht="59.25" customHeight="1">
      <c r="D51" s="55" t="s">
        <v>9</v>
      </c>
      <c r="E51" s="64" t="s">
        <v>87</v>
      </c>
      <c r="F51" s="65">
        <v>3148</v>
      </c>
      <c r="G51" s="65"/>
      <c r="H51" s="65">
        <v>18247.2</v>
      </c>
      <c r="I51" s="65">
        <v>3148</v>
      </c>
      <c r="J51" s="58"/>
      <c r="K51" s="59"/>
      <c r="L51" s="60"/>
      <c r="M51" s="61">
        <f t="shared" si="1"/>
        <v>100</v>
      </c>
    </row>
    <row r="52" spans="4:13" s="2" customFormat="1" ht="139.5" customHeight="1">
      <c r="D52" s="55" t="s">
        <v>10</v>
      </c>
      <c r="E52" s="66" t="s">
        <v>88</v>
      </c>
      <c r="F52" s="57">
        <v>103</v>
      </c>
      <c r="G52" s="57"/>
      <c r="H52" s="57">
        <v>1028.9</v>
      </c>
      <c r="I52" s="57">
        <v>103</v>
      </c>
      <c r="J52" s="58"/>
      <c r="K52" s="59"/>
      <c r="L52" s="60"/>
      <c r="M52" s="61">
        <f t="shared" si="1"/>
        <v>100</v>
      </c>
    </row>
    <row r="53" spans="4:13" s="2" customFormat="1" ht="75" customHeight="1">
      <c r="D53" s="67" t="s">
        <v>68</v>
      </c>
      <c r="E53" s="64" t="s">
        <v>89</v>
      </c>
      <c r="F53" s="65">
        <v>535</v>
      </c>
      <c r="G53" s="65"/>
      <c r="H53" s="65">
        <v>2194.1</v>
      </c>
      <c r="I53" s="65">
        <v>535</v>
      </c>
      <c r="J53" s="58"/>
      <c r="K53" s="59"/>
      <c r="L53" s="60"/>
      <c r="M53" s="61">
        <f t="shared" si="1"/>
        <v>100</v>
      </c>
    </row>
    <row r="54" spans="4:13" s="2" customFormat="1" ht="54.75" customHeight="1">
      <c r="D54" s="68" t="s">
        <v>90</v>
      </c>
      <c r="E54" s="56" t="s">
        <v>95</v>
      </c>
      <c r="F54" s="57">
        <v>480</v>
      </c>
      <c r="G54" s="57"/>
      <c r="H54" s="57">
        <v>5458.2</v>
      </c>
      <c r="I54" s="57">
        <v>480</v>
      </c>
      <c r="J54" s="69"/>
      <c r="K54" s="70"/>
      <c r="L54" s="71"/>
      <c r="M54" s="61">
        <f t="shared" si="1"/>
        <v>100</v>
      </c>
    </row>
    <row r="55" spans="4:13" s="2" customFormat="1" ht="64.5" customHeight="1">
      <c r="D55" s="55" t="s">
        <v>93</v>
      </c>
      <c r="E55" s="72" t="s">
        <v>94</v>
      </c>
      <c r="F55" s="57">
        <v>987</v>
      </c>
      <c r="G55" s="57"/>
      <c r="H55" s="57">
        <v>55.7</v>
      </c>
      <c r="I55" s="57">
        <v>987</v>
      </c>
      <c r="J55" s="69"/>
      <c r="K55" s="70"/>
      <c r="L55" s="71"/>
      <c r="M55" s="61">
        <f t="shared" si="1"/>
        <v>100</v>
      </c>
    </row>
    <row r="56" spans="4:13" s="2" customFormat="1" ht="33.75" customHeight="1">
      <c r="D56" s="55" t="s">
        <v>71</v>
      </c>
      <c r="E56" s="73" t="s">
        <v>91</v>
      </c>
      <c r="F56" s="74">
        <v>23048</v>
      </c>
      <c r="G56" s="74"/>
      <c r="H56" s="74">
        <v>2</v>
      </c>
      <c r="I56" s="74">
        <v>23048</v>
      </c>
      <c r="J56" s="69"/>
      <c r="K56" s="70"/>
      <c r="L56" s="71"/>
      <c r="M56" s="61">
        <f t="shared" si="1"/>
        <v>100</v>
      </c>
    </row>
    <row r="57" spans="4:13" ht="35.25" customHeight="1" hidden="1">
      <c r="D57" s="22" t="s">
        <v>74</v>
      </c>
      <c r="E57" s="29" t="s">
        <v>75</v>
      </c>
      <c r="F57" s="30"/>
      <c r="G57" s="9"/>
      <c r="H57" s="9"/>
      <c r="I57" s="24"/>
      <c r="J57" s="31"/>
      <c r="K57" s="31"/>
      <c r="L57" s="31"/>
      <c r="M57" s="10"/>
    </row>
    <row r="58" spans="6:10" ht="15.75">
      <c r="F58" s="6"/>
      <c r="J58" s="6"/>
    </row>
    <row r="59" ht="15.75">
      <c r="J59" s="2"/>
    </row>
    <row r="60" ht="15.75">
      <c r="J60" s="2"/>
    </row>
    <row r="61" ht="15.75">
      <c r="J61" s="2"/>
    </row>
    <row r="62" ht="15.75">
      <c r="J62" s="2"/>
    </row>
    <row r="63" ht="15.75">
      <c r="J63" s="2"/>
    </row>
    <row r="64" ht="15.75">
      <c r="J64" s="2"/>
    </row>
    <row r="65" ht="15.75">
      <c r="J65" s="2"/>
    </row>
    <row r="68" ht="15.75">
      <c r="N68" s="51"/>
    </row>
    <row r="69" ht="15.75">
      <c r="N69" s="51"/>
    </row>
    <row r="70" ht="15.75">
      <c r="N70" s="51"/>
    </row>
    <row r="71" ht="15.75">
      <c r="N71" s="51"/>
    </row>
    <row r="72" ht="15.75">
      <c r="N72" s="51"/>
    </row>
    <row r="73" ht="15.75">
      <c r="N73" s="51"/>
    </row>
    <row r="74" ht="15.75">
      <c r="N74" s="51"/>
    </row>
    <row r="75" ht="15.75">
      <c r="N75" s="51"/>
    </row>
    <row r="76" ht="15.75">
      <c r="N76" s="51"/>
    </row>
    <row r="77" ht="15.75">
      <c r="N77" s="51"/>
    </row>
    <row r="78" ht="15.75">
      <c r="N78" s="51"/>
    </row>
    <row r="79" ht="15.75">
      <c r="N79" s="51"/>
    </row>
    <row r="80" ht="15.75">
      <c r="N80" s="51"/>
    </row>
    <row r="81" ht="15.75">
      <c r="N81" s="51"/>
    </row>
    <row r="82" ht="15.75">
      <c r="N82" s="51"/>
    </row>
    <row r="83" ht="15.75">
      <c r="N83" s="51"/>
    </row>
    <row r="84" ht="15.75">
      <c r="N84" s="51"/>
    </row>
    <row r="85" ht="15.75">
      <c r="N85" s="51"/>
    </row>
    <row r="86" ht="15.75">
      <c r="N86" s="52"/>
    </row>
    <row r="87" ht="15.75">
      <c r="N87" s="52"/>
    </row>
    <row r="88" ht="15.75">
      <c r="N88" s="52"/>
    </row>
    <row r="89" ht="15.75">
      <c r="N89" s="51"/>
    </row>
    <row r="90" ht="15.75">
      <c r="N90" s="51"/>
    </row>
    <row r="91" ht="15.75">
      <c r="N91" s="51"/>
    </row>
    <row r="92" ht="15.75">
      <c r="N92" s="7"/>
    </row>
    <row r="93" ht="15.75">
      <c r="N93" s="7"/>
    </row>
    <row r="94" ht="15.75">
      <c r="N94" s="7"/>
    </row>
    <row r="95" ht="15.75">
      <c r="N95" s="7"/>
    </row>
    <row r="96" ht="15.75">
      <c r="N96" s="7"/>
    </row>
    <row r="97" ht="15.75">
      <c r="N97" s="7"/>
    </row>
    <row r="98" ht="15.75">
      <c r="N98" s="7"/>
    </row>
    <row r="99" ht="15.75">
      <c r="N99" s="7"/>
    </row>
    <row r="100" ht="15.75">
      <c r="N100" s="8"/>
    </row>
    <row r="101" ht="15.75">
      <c r="N101" s="8"/>
    </row>
    <row r="102" ht="15.75">
      <c r="N102" s="8"/>
    </row>
    <row r="103" ht="15.75">
      <c r="N103" s="8"/>
    </row>
    <row r="104" ht="15.75">
      <c r="N104" s="8"/>
    </row>
    <row r="105" ht="15.75">
      <c r="N105" s="8"/>
    </row>
    <row r="106" ht="15.75">
      <c r="N106" s="8"/>
    </row>
    <row r="107" ht="15.75">
      <c r="N107" s="8"/>
    </row>
    <row r="108" ht="15.75">
      <c r="N108" s="8"/>
    </row>
    <row r="109" ht="15.75">
      <c r="N109" s="8"/>
    </row>
    <row r="110" ht="15.75">
      <c r="N110" s="53"/>
    </row>
    <row r="111" ht="15.75">
      <c r="N111" s="53"/>
    </row>
    <row r="112" ht="15.75">
      <c r="N112" s="53"/>
    </row>
    <row r="113" ht="15.75">
      <c r="N113" s="53"/>
    </row>
    <row r="114" ht="15.75">
      <c r="N114" s="53"/>
    </row>
    <row r="115" ht="15.75">
      <c r="N115" s="53"/>
    </row>
    <row r="116" ht="15.75">
      <c r="N116" s="53"/>
    </row>
    <row r="117" ht="15.75">
      <c r="N117" s="54"/>
    </row>
    <row r="118" ht="15.75">
      <c r="N118" s="54"/>
    </row>
    <row r="119" ht="15.75">
      <c r="N119" s="54"/>
    </row>
    <row r="120" ht="15.75">
      <c r="N120" s="54"/>
    </row>
    <row r="121" ht="15.75">
      <c r="N121" s="54"/>
    </row>
    <row r="122" ht="15.75">
      <c r="N122" s="54"/>
    </row>
    <row r="123" ht="15.75">
      <c r="N123" s="54"/>
    </row>
    <row r="124" ht="15.75">
      <c r="N124" s="54"/>
    </row>
    <row r="125" ht="15.75">
      <c r="N125" s="54"/>
    </row>
    <row r="126" ht="15.75">
      <c r="N126" s="54"/>
    </row>
    <row r="127" ht="15.75">
      <c r="N127" s="54"/>
    </row>
    <row r="128" ht="15.75">
      <c r="N128" s="54"/>
    </row>
    <row r="129" ht="15.75">
      <c r="N129" s="54"/>
    </row>
    <row r="130" ht="15.75">
      <c r="N130" s="54"/>
    </row>
    <row r="131" ht="15.75">
      <c r="N131" s="54"/>
    </row>
    <row r="132" ht="15.75">
      <c r="N132" s="54"/>
    </row>
    <row r="133" ht="15.75">
      <c r="N133" s="54"/>
    </row>
    <row r="134" ht="15.75">
      <c r="N134" s="54"/>
    </row>
  </sheetData>
  <sheetProtection/>
  <mergeCells count="16">
    <mergeCell ref="E1:M1"/>
    <mergeCell ref="E2:M2"/>
    <mergeCell ref="E3:M3"/>
    <mergeCell ref="I11:I13"/>
    <mergeCell ref="M11:M13"/>
    <mergeCell ref="H11:H13"/>
    <mergeCell ref="E10:M10"/>
    <mergeCell ref="D6:M6"/>
    <mergeCell ref="D7:M7"/>
    <mergeCell ref="D8:M8"/>
    <mergeCell ref="D9:M9"/>
    <mergeCell ref="E4:H4"/>
    <mergeCell ref="D11:D13"/>
    <mergeCell ref="E11:E13"/>
    <mergeCell ref="F11:F13"/>
    <mergeCell ref="G11:G13"/>
  </mergeCells>
  <printOptions/>
  <pageMargins left="0.4724409448818898" right="0.1968503937007874" top="0.4330708661417323" bottom="0.5511811023622047" header="0.35433070866141736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Customer</cp:lastModifiedBy>
  <cp:lastPrinted>2012-05-16T03:51:57Z</cp:lastPrinted>
  <dcterms:created xsi:type="dcterms:W3CDTF">2006-06-28T02:32:36Z</dcterms:created>
  <dcterms:modified xsi:type="dcterms:W3CDTF">2012-05-16T03:52:35Z</dcterms:modified>
  <cp:category/>
  <cp:version/>
  <cp:contentType/>
  <cp:contentStatus/>
</cp:coreProperties>
</file>