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6" yWindow="48" windowWidth="12960" windowHeight="12600"/>
  </bookViews>
  <sheets>
    <sheet name="Бюджет" sheetId="1" r:id="rId1"/>
  </sheets>
  <definedNames>
    <definedName name="APPT" localSheetId="0">Бюджет!$A$10</definedName>
    <definedName name="FIO" localSheetId="0">Бюджет!$E$10</definedName>
    <definedName name="LAST_CELL" localSheetId="0">Бюджет!#REF!</definedName>
    <definedName name="SIGN" localSheetId="0">Бюджет!$A$10:$G$10</definedName>
  </definedNames>
  <calcPr calcId="125725"/>
</workbook>
</file>

<file path=xl/calcChain.xml><?xml version="1.0" encoding="utf-8"?>
<calcChain xmlns="http://schemas.openxmlformats.org/spreadsheetml/2006/main">
  <c r="D6" i="1"/>
  <c r="E6" s="1"/>
  <c r="C6"/>
  <c r="D53"/>
  <c r="C53"/>
  <c r="D51"/>
  <c r="C51"/>
  <c r="D47"/>
  <c r="C47"/>
  <c r="D43"/>
  <c r="C43"/>
  <c r="D40"/>
  <c r="C40"/>
  <c r="D34"/>
  <c r="C34"/>
  <c r="D32"/>
  <c r="C32"/>
  <c r="D28"/>
  <c r="C28"/>
  <c r="D22"/>
  <c r="C22"/>
  <c r="D19"/>
  <c r="C19"/>
  <c r="D16"/>
  <c r="C16"/>
  <c r="D7"/>
  <c r="C7"/>
  <c r="E55" l="1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2"/>
  <c r="E30"/>
  <c r="E29"/>
  <c r="E28"/>
  <c r="E27"/>
  <c r="E26"/>
  <c r="E25"/>
  <c r="E24"/>
  <c r="E23"/>
  <c r="E22"/>
  <c r="E21"/>
  <c r="E19"/>
  <c r="E18"/>
  <c r="E17"/>
  <c r="E16"/>
  <c r="E15"/>
  <c r="E14"/>
  <c r="E12"/>
  <c r="E11"/>
  <c r="E10"/>
  <c r="E9"/>
  <c r="E8"/>
  <c r="E7"/>
  <c r="E31" l="1"/>
</calcChain>
</file>

<file path=xl/sharedStrings.xml><?xml version="1.0" encoding="utf-8"?>
<sst xmlns="http://schemas.openxmlformats.org/spreadsheetml/2006/main" count="106" uniqueCount="106">
  <si>
    <t>тыс. руб.</t>
  </si>
  <si>
    <t>Наименование показателей</t>
  </si>
  <si>
    <t>РзПр</t>
  </si>
  <si>
    <t>Бюджетные ассигнования по сводной бюджетной росписи</t>
  </si>
  <si>
    <t>Кассовое исполнение</t>
  </si>
  <si>
    <t>% исполнения</t>
  </si>
  <si>
    <t>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</si>
  <si>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</si>
  <si>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</si>
  <si>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</si>
  <si>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</si>
  <si>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</si>
  <si>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</si>
  <si>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</si>
  <si>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</si>
  <si>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</si>
  <si>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</si>
  <si>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</si>
  <si>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</si>
  <si>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</si>
  <si>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</si>
  <si>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</si>
  <si>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</si>
  <si>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</si>
  <si>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</si>
  <si>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</si>
  <si>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</si>
  <si>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</si>
  <si>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</si>
  <si>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Национальная безопасность и правоохранительная деятельность
Защита населения и территории от чрезвычайных ситуаций природного и техногенного характера, пожарная безопасность</t>
  </si>
  <si>
    <t>0300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</si>
  <si>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</si>
  <si>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</si>
  <si>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</si>
  <si>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</si>
  <si>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</si>
  <si>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</si>
  <si>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</si>
  <si>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</si>
  <si>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</si>
  <si>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</si>
  <si>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</si>
  <si>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</si>
  <si>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</si>
  <si>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</si>
  <si>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</si>
  <si>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</si>
  <si>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</si>
  <si>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</si>
  <si>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</si>
  <si>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</si>
  <si>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</si>
  <si>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</si>
  <si>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Охрана окружающей среды</t>
  </si>
  <si>
    <t>0600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</si>
  <si>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</si>
  <si>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</si>
  <si>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</si>
  <si>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</si>
  <si>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</si>
  <si>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</si>
  <si>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</si>
  <si>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</si>
  <si>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</si>
  <si>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</si>
  <si>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</si>
  <si>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</si>
  <si>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</si>
  <si>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</si>
  <si>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</si>
  <si>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</si>
  <si>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</si>
  <si>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</si>
  <si>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</si>
  <si>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</si>
  <si>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</si>
  <si>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</si>
  <si>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</si>
  <si>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</si>
  <si>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</si>
  <si>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</si>
  <si>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</si>
  <si>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</si>
  <si>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</si>
  <si>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</si>
  <si>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</si>
  <si>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</si>
  <si>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</si>
  <si>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</si>
  <si>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</si>
  <si>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</si>
  <si>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Обслуживание государственного и муниципального долга</t>
  </si>
  <si>
    <t>1300</t>
  </si>
  <si>
    <t>Обслуживание государственноговнутреннего и муниципального долга</t>
  </si>
  <si>
    <t>1301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</si>
  <si>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</si>
  <si>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</si>
  <si>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</si>
  <si>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</si>
  <si>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</si>
  <si>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</si>
  <si>
    <t>0107</t>
  </si>
  <si>
    <t>Обеспечение проведения выборов и референдумов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</si>
  <si>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</si>
  <si>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</si>
  <si>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Исполнение расходов бюджета муниципального образования "Первомайский район" в разрезе разделов, подразделов классификации расходов бюджетов за 1 полугодие 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</si>
</sst>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vertical="top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164" fontId="3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0" fontId="5" fillId="0" borderId="0" xfId="0" applyFont="1"/>
    <xf numFmtId="164" fontId="3" fillId="0" borderId="0" xfId="0" applyNumberFormat="1" applyFont="1" applyAlignment="1">
      <alignment vertical="center"/>
    </xf>
    <xf numFmtId="0" fontId="6" fillId="0" borderId="0" xfId="0" applyFont="1"/>
    <xf numFmtId="164" fontId="3" fillId="0" borderId="2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55"/>
  <sheetViews>
    <sheetView showGridLines="0" tabSelected="1" workbookViewId="0">
      <selection activeCell="A2" sqref="A2:E2"/>
    </sheetView>
  </sheetViews>
  <sheetFormatPr defaultRowHeight="12.75" customHeight="1" outlineLevelRow="2"/>
  <cols>
    <col min="1" max="1" width="30.6640625" style="3" customWidth="1"/>
    <col min="2" max="2" width="10.33203125" style="3" customWidth="1"/>
    <col min="3" max="4" width="15.44140625" style="3" customWidth="1"/>
    <col min="5" max="5" width="11.5546875" style="18" customWidth="1"/>
    <col min="6" max="6" width="13.109375" customWidth="1"/>
    <col min="7" max="9" width="9.109375" customWidth="1"/>
  </cols>
  <sheetData>
    <row r="1" spans="1:9" ht="13.2">
      <c r="A1" s="21"/>
      <c r="B1" s="22"/>
      <c r="C1" s="22"/>
      <c r="D1" s="22"/>
      <c r="E1" s="22"/>
      <c r="F1" s="22"/>
      <c r="G1" s="22"/>
      <c r="H1" s="1"/>
      <c r="I1" s="1"/>
    </row>
    <row r="2" spans="1:9" ht="54.6" customHeight="1">
      <c r="A2" s="23" t="s">
        <v>105</v>
      </c>
      <c r="B2" s="23"/>
      <c r="C2" s="23"/>
      <c r="D2" s="23"/>
      <c r="E2" s="23"/>
      <c r="F2" s="2"/>
    </row>
    <row r="3" spans="1:9" ht="13.2">
      <c r="A3" s="21"/>
      <c r="B3" s="22"/>
      <c r="C3" s="22"/>
      <c r="D3" s="22"/>
      <c r="E3" s="22"/>
      <c r="F3" s="22"/>
    </row>
    <row r="4" spans="1:9" ht="13.2">
      <c r="B4" s="4"/>
      <c r="C4" s="4"/>
      <c r="D4" s="4"/>
      <c r="E4" s="5" t="s">
        <v>0</v>
      </c>
      <c r="F4" s="6"/>
      <c r="G4" s="6"/>
      <c r="H4" s="7"/>
      <c r="I4" s="7"/>
    </row>
    <row r="5" spans="1:9" ht="66">
      <c r="A5" s="8" t="s">
        <v>1</v>
      </c>
      <c r="B5" s="8" t="s">
        <v>2</v>
      </c>
      <c r="C5" s="9" t="s">
        <v>3</v>
      </c>
      <c r="D5" s="9" t="s">
        <v>4</v>
      </c>
      <c r="E5" s="9" t="s">
        <v>5</v>
      </c>
    </row>
    <row r="6" spans="1:9" ht="13.2">
      <c r="A6" s="10" t="s">
        <v>6</v>
      </c>
      <c r="B6" s="11"/>
      <c r="C6" s="12">
        <f>C7+C16+C19+C22+C28+C32+C34+C40+C43+C47+C51+C53</f>
        <v>1345927.78</v>
      </c>
      <c r="D6" s="12">
        <f>D7+D16+D19+D22+D28+D32+D34+D40+D43+D47+D51+D53</f>
        <v>642193.4</v>
      </c>
      <c r="E6" s="12">
        <f>D6/C6*100</f>
        <v>47.713808240141979</v>
      </c>
    </row>
    <row r="7" spans="1:9" ht="13.2">
      <c r="A7" s="13" t="s">
        <v>7</v>
      </c>
      <c r="B7" s="14" t="s">
        <v>8</v>
      </c>
      <c r="C7" s="12">
        <f>C8+C9+C10+C11+C12+C13+C14+C15</f>
        <v>76326.36</v>
      </c>
      <c r="D7" s="12">
        <f>D8+D9+D10+D11+D12+D13+D14+D15</f>
        <v>32980.26</v>
      </c>
      <c r="E7" s="12">
        <f t="shared" ref="E7:E55" si="0">D7/C7*100</f>
        <v>43.209528136806213</v>
      </c>
    </row>
    <row r="8" spans="1:9" ht="52.8" outlineLevel="1">
      <c r="A8" s="15" t="s">
        <v>9</v>
      </c>
      <c r="B8" s="8" t="s">
        <v>10</v>
      </c>
      <c r="C8" s="20">
        <v>2724.62</v>
      </c>
      <c r="D8" s="20">
        <v>1476.4</v>
      </c>
      <c r="E8" s="16">
        <f>D8/C8*100</f>
        <v>54.187372918058308</v>
      </c>
    </row>
    <row r="9" spans="1:9" ht="66" outlineLevel="1">
      <c r="A9" s="15" t="s">
        <v>11</v>
      </c>
      <c r="B9" s="8" t="s">
        <v>12</v>
      </c>
      <c r="C9" s="20">
        <v>1397.2</v>
      </c>
      <c r="D9" s="20">
        <v>589.65</v>
      </c>
      <c r="E9" s="16">
        <f t="shared" si="0"/>
        <v>42.202261666189514</v>
      </c>
    </row>
    <row r="10" spans="1:9" ht="79.2" outlineLevel="1">
      <c r="A10" s="15" t="s">
        <v>13</v>
      </c>
      <c r="B10" s="8" t="s">
        <v>14</v>
      </c>
      <c r="C10" s="20">
        <v>40137.25</v>
      </c>
      <c r="D10" s="20">
        <v>17347.060000000001</v>
      </c>
      <c r="E10" s="16">
        <f t="shared" si="0"/>
        <v>43.219353592984078</v>
      </c>
    </row>
    <row r="11" spans="1:9" ht="13.2" outlineLevel="2">
      <c r="A11" s="15" t="s">
        <v>15</v>
      </c>
      <c r="B11" s="8" t="s">
        <v>16</v>
      </c>
      <c r="C11" s="20">
        <v>17</v>
      </c>
      <c r="D11" s="20">
        <v>0</v>
      </c>
      <c r="E11" s="16">
        <f t="shared" si="0"/>
        <v>0</v>
      </c>
    </row>
    <row r="12" spans="1:9" ht="66" outlineLevel="1">
      <c r="A12" s="15" t="s">
        <v>17</v>
      </c>
      <c r="B12" s="8" t="s">
        <v>18</v>
      </c>
      <c r="C12" s="20">
        <v>12041.49</v>
      </c>
      <c r="D12" s="20">
        <v>5719.65</v>
      </c>
      <c r="E12" s="16">
        <f t="shared" si="0"/>
        <v>47.499520408188687</v>
      </c>
    </row>
    <row r="13" spans="1:9" ht="26.4" outlineLevel="1">
      <c r="A13" s="15" t="s">
        <v>102</v>
      </c>
      <c r="B13" s="8" t="s">
        <v>101</v>
      </c>
      <c r="C13" s="20">
        <v>3270</v>
      </c>
      <c r="D13" s="20">
        <v>0</v>
      </c>
      <c r="E13" s="16"/>
    </row>
    <row r="14" spans="1:9" ht="13.2" outlineLevel="1">
      <c r="A14" s="15" t="s">
        <v>19</v>
      </c>
      <c r="B14" s="8" t="s">
        <v>20</v>
      </c>
      <c r="C14" s="20">
        <v>351</v>
      </c>
      <c r="D14" s="20">
        <v>0</v>
      </c>
      <c r="E14" s="16">
        <f t="shared" si="0"/>
        <v>0</v>
      </c>
    </row>
    <row r="15" spans="1:9" ht="26.4" outlineLevel="1">
      <c r="A15" s="15" t="s">
        <v>21</v>
      </c>
      <c r="B15" s="8" t="s">
        <v>22</v>
      </c>
      <c r="C15" s="20">
        <v>16387.8</v>
      </c>
      <c r="D15" s="20">
        <v>7847.5</v>
      </c>
      <c r="E15" s="16">
        <f t="shared" si="0"/>
        <v>47.886232441206268</v>
      </c>
    </row>
    <row r="16" spans="1:9" s="17" customFormat="1" ht="13.2">
      <c r="A16" s="13" t="s">
        <v>23</v>
      </c>
      <c r="B16" s="14" t="s">
        <v>24</v>
      </c>
      <c r="C16" s="12">
        <f>C17+C18</f>
        <v>2530</v>
      </c>
      <c r="D16" s="12">
        <f>D17+D18</f>
        <v>1266.4000000000001</v>
      </c>
      <c r="E16" s="12">
        <f t="shared" si="0"/>
        <v>50.055335968379453</v>
      </c>
    </row>
    <row r="17" spans="1:5" ht="26.4" outlineLevel="1">
      <c r="A17" s="15" t="s">
        <v>25</v>
      </c>
      <c r="B17" s="8" t="s">
        <v>26</v>
      </c>
      <c r="C17" s="20">
        <v>2470</v>
      </c>
      <c r="D17" s="20">
        <v>1266.4000000000001</v>
      </c>
      <c r="E17" s="16">
        <f t="shared" si="0"/>
        <v>51.271255060728748</v>
      </c>
    </row>
    <row r="18" spans="1:5" ht="26.4" outlineLevel="1">
      <c r="A18" s="15" t="s">
        <v>27</v>
      </c>
      <c r="B18" s="8" t="s">
        <v>28</v>
      </c>
      <c r="C18" s="20">
        <v>60</v>
      </c>
      <c r="D18" s="20">
        <v>0</v>
      </c>
      <c r="E18" s="16">
        <f t="shared" si="0"/>
        <v>0</v>
      </c>
    </row>
    <row r="19" spans="1:5" s="17" customFormat="1" ht="105.6">
      <c r="A19" s="13" t="s">
        <v>29</v>
      </c>
      <c r="B19" s="14" t="s">
        <v>30</v>
      </c>
      <c r="C19" s="12">
        <f>C20+C21</f>
        <v>891.82</v>
      </c>
      <c r="D19" s="12">
        <f>D20+D21</f>
        <v>333.78</v>
      </c>
      <c r="E19" s="12">
        <f t="shared" si="0"/>
        <v>37.426835011549407</v>
      </c>
    </row>
    <row r="20" spans="1:5" s="19" customFormat="1" ht="52.8">
      <c r="A20" s="15" t="s">
        <v>104</v>
      </c>
      <c r="B20" s="8" t="s">
        <v>103</v>
      </c>
      <c r="C20" s="20">
        <v>80</v>
      </c>
      <c r="D20" s="20">
        <v>79.599999999999994</v>
      </c>
      <c r="E20" s="16"/>
    </row>
    <row r="21" spans="1:5" ht="39.6" outlineLevel="1">
      <c r="A21" s="15" t="s">
        <v>31</v>
      </c>
      <c r="B21" s="8" t="s">
        <v>32</v>
      </c>
      <c r="C21" s="20">
        <v>811.82</v>
      </c>
      <c r="D21" s="20">
        <v>254.18</v>
      </c>
      <c r="E21" s="16">
        <f t="shared" si="0"/>
        <v>31.309896282427136</v>
      </c>
    </row>
    <row r="22" spans="1:5" s="17" customFormat="1" ht="13.2">
      <c r="A22" s="13" t="s">
        <v>33</v>
      </c>
      <c r="B22" s="14" t="s">
        <v>34</v>
      </c>
      <c r="C22" s="12">
        <f>C23+C24+C25+C26+C27</f>
        <v>84061.489999999991</v>
      </c>
      <c r="D22" s="12">
        <f>D23+D24+D25+D26+D27</f>
        <v>24375.219999999998</v>
      </c>
      <c r="E22" s="12">
        <f t="shared" si="0"/>
        <v>28.996892631810354</v>
      </c>
    </row>
    <row r="23" spans="1:5" ht="13.2" outlineLevel="1">
      <c r="A23" s="15" t="s">
        <v>35</v>
      </c>
      <c r="B23" s="8" t="s">
        <v>36</v>
      </c>
      <c r="C23" s="20">
        <v>214.6</v>
      </c>
      <c r="D23" s="20">
        <v>85.14</v>
      </c>
      <c r="E23" s="16">
        <f t="shared" si="0"/>
        <v>39.673811742777261</v>
      </c>
    </row>
    <row r="24" spans="1:5" ht="13.2" outlineLevel="1">
      <c r="A24" s="15" t="s">
        <v>37</v>
      </c>
      <c r="B24" s="8" t="s">
        <v>38</v>
      </c>
      <c r="C24" s="20">
        <v>43946.2</v>
      </c>
      <c r="D24" s="20">
        <v>20599.62</v>
      </c>
      <c r="E24" s="16">
        <f t="shared" si="0"/>
        <v>46.874633074076939</v>
      </c>
    </row>
    <row r="25" spans="1:5" ht="13.2" outlineLevel="1">
      <c r="A25" s="15" t="s">
        <v>39</v>
      </c>
      <c r="B25" s="8" t="s">
        <v>40</v>
      </c>
      <c r="C25" s="20">
        <v>2781.95</v>
      </c>
      <c r="D25" s="20">
        <v>1136.75</v>
      </c>
      <c r="E25" s="16">
        <f t="shared" si="0"/>
        <v>40.86162583799134</v>
      </c>
    </row>
    <row r="26" spans="1:5" ht="26.4" outlineLevel="1">
      <c r="A26" s="15" t="s">
        <v>41</v>
      </c>
      <c r="B26" s="8" t="s">
        <v>42</v>
      </c>
      <c r="C26" s="20">
        <v>32100.29</v>
      </c>
      <c r="D26" s="20">
        <v>1604.51</v>
      </c>
      <c r="E26" s="16">
        <f t="shared" si="0"/>
        <v>4.9984283631082462</v>
      </c>
    </row>
    <row r="27" spans="1:5" ht="26.4" outlineLevel="1">
      <c r="A27" s="15" t="s">
        <v>43</v>
      </c>
      <c r="B27" s="8" t="s">
        <v>44</v>
      </c>
      <c r="C27" s="20">
        <v>5018.45</v>
      </c>
      <c r="D27" s="20">
        <v>949.2</v>
      </c>
      <c r="E27" s="16">
        <f t="shared" si="0"/>
        <v>18.914206577728184</v>
      </c>
    </row>
    <row r="28" spans="1:5" s="17" customFormat="1" ht="26.4">
      <c r="A28" s="13" t="s">
        <v>45</v>
      </c>
      <c r="B28" s="14" t="s">
        <v>46</v>
      </c>
      <c r="C28" s="12">
        <f>C29+C30+C31</f>
        <v>78291.360000000001</v>
      </c>
      <c r="D28" s="12">
        <f>D29+D30+D31</f>
        <v>21813.84</v>
      </c>
      <c r="E28" s="12">
        <f t="shared" si="0"/>
        <v>27.862384814876123</v>
      </c>
    </row>
    <row r="29" spans="1:5" ht="13.2" outlineLevel="2">
      <c r="A29" s="15" t="s">
        <v>47</v>
      </c>
      <c r="B29" s="8" t="s">
        <v>48</v>
      </c>
      <c r="C29" s="20">
        <v>9132.5300000000007</v>
      </c>
      <c r="D29" s="20">
        <v>0</v>
      </c>
      <c r="E29" s="16">
        <f t="shared" si="0"/>
        <v>0</v>
      </c>
    </row>
    <row r="30" spans="1:5" ht="13.2" outlineLevel="2">
      <c r="A30" s="15" t="s">
        <v>49</v>
      </c>
      <c r="B30" s="8" t="s">
        <v>50</v>
      </c>
      <c r="C30" s="20">
        <v>50232.81</v>
      </c>
      <c r="D30" s="20">
        <v>21693.84</v>
      </c>
      <c r="E30" s="16">
        <f t="shared" si="0"/>
        <v>43.18659457832441</v>
      </c>
    </row>
    <row r="31" spans="1:5" ht="13.2" outlineLevel="2">
      <c r="A31" s="15" t="s">
        <v>51</v>
      </c>
      <c r="B31" s="8" t="s">
        <v>52</v>
      </c>
      <c r="C31" s="20">
        <v>18926.02</v>
      </c>
      <c r="D31" s="20">
        <v>120</v>
      </c>
      <c r="E31" s="16">
        <f t="shared" si="0"/>
        <v>0.63404772899954664</v>
      </c>
    </row>
    <row r="32" spans="1:5" s="17" customFormat="1" ht="13.2">
      <c r="A32" s="13" t="s">
        <v>53</v>
      </c>
      <c r="B32" s="14" t="s">
        <v>54</v>
      </c>
      <c r="C32" s="12">
        <f>C33</f>
        <v>12161.55</v>
      </c>
      <c r="D32" s="12">
        <f>D33</f>
        <v>1371</v>
      </c>
      <c r="E32" s="12">
        <f t="shared" si="0"/>
        <v>11.273234086115668</v>
      </c>
    </row>
    <row r="33" spans="1:5" ht="26.4" outlineLevel="1">
      <c r="A33" s="15" t="s">
        <v>55</v>
      </c>
      <c r="B33" s="8" t="s">
        <v>56</v>
      </c>
      <c r="C33" s="20">
        <v>12161.55</v>
      </c>
      <c r="D33" s="20">
        <v>1371</v>
      </c>
      <c r="E33" s="16"/>
    </row>
    <row r="34" spans="1:5" s="17" customFormat="1" ht="13.2">
      <c r="A34" s="13" t="s">
        <v>57</v>
      </c>
      <c r="B34" s="14" t="s">
        <v>58</v>
      </c>
      <c r="C34" s="12">
        <f>C35+C36+C37+C38+C39</f>
        <v>875964.30999999994</v>
      </c>
      <c r="D34" s="12">
        <f>D35+D36+D37+D38+D39</f>
        <v>447231.9</v>
      </c>
      <c r="E34" s="12">
        <f t="shared" si="0"/>
        <v>51.055949984994257</v>
      </c>
    </row>
    <row r="35" spans="1:5" ht="13.2" outlineLevel="2">
      <c r="A35" s="15" t="s">
        <v>59</v>
      </c>
      <c r="B35" s="8" t="s">
        <v>60</v>
      </c>
      <c r="C35" s="20">
        <v>137251.26</v>
      </c>
      <c r="D35" s="20">
        <v>73322.11</v>
      </c>
      <c r="E35" s="16">
        <f t="shared" si="0"/>
        <v>53.421811938192768</v>
      </c>
    </row>
    <row r="36" spans="1:5" ht="13.2" outlineLevel="2">
      <c r="A36" s="15" t="s">
        <v>61</v>
      </c>
      <c r="B36" s="8" t="s">
        <v>62</v>
      </c>
      <c r="C36" s="20">
        <v>663531.81999999995</v>
      </c>
      <c r="D36" s="20">
        <v>333861.76000000001</v>
      </c>
      <c r="E36" s="16">
        <f t="shared" si="0"/>
        <v>50.315862772037065</v>
      </c>
    </row>
    <row r="37" spans="1:5" ht="13.2" outlineLevel="2">
      <c r="A37" s="15" t="s">
        <v>63</v>
      </c>
      <c r="B37" s="8" t="s">
        <v>64</v>
      </c>
      <c r="C37" s="20">
        <v>61290.46</v>
      </c>
      <c r="D37" s="20">
        <v>32003.26</v>
      </c>
      <c r="E37" s="16">
        <f t="shared" si="0"/>
        <v>52.215728189998899</v>
      </c>
    </row>
    <row r="38" spans="1:5" ht="13.2" outlineLevel="2">
      <c r="A38" s="15" t="s">
        <v>65</v>
      </c>
      <c r="B38" s="8" t="s">
        <v>66</v>
      </c>
      <c r="C38" s="20">
        <v>326.48</v>
      </c>
      <c r="D38" s="20">
        <v>307.06</v>
      </c>
      <c r="E38" s="16">
        <f t="shared" si="0"/>
        <v>94.051703013967156</v>
      </c>
    </row>
    <row r="39" spans="1:5" ht="26.4" outlineLevel="2">
      <c r="A39" s="15" t="s">
        <v>67</v>
      </c>
      <c r="B39" s="8" t="s">
        <v>68</v>
      </c>
      <c r="C39" s="20">
        <v>13564.29</v>
      </c>
      <c r="D39" s="20">
        <v>7737.71</v>
      </c>
      <c r="E39" s="16">
        <f t="shared" si="0"/>
        <v>57.044710781028719</v>
      </c>
    </row>
    <row r="40" spans="1:5" s="17" customFormat="1" ht="13.2">
      <c r="A40" s="13" t="s">
        <v>69</v>
      </c>
      <c r="B40" s="14" t="s">
        <v>70</v>
      </c>
      <c r="C40" s="12">
        <f>C41+C42</f>
        <v>127083.85</v>
      </c>
      <c r="D40" s="12">
        <f>D41+D42</f>
        <v>61761.99</v>
      </c>
      <c r="E40" s="12">
        <f t="shared" si="0"/>
        <v>48.599401104074197</v>
      </c>
    </row>
    <row r="41" spans="1:5" ht="13.2" outlineLevel="2">
      <c r="A41" s="15" t="s">
        <v>71</v>
      </c>
      <c r="B41" s="8" t="s">
        <v>72</v>
      </c>
      <c r="C41" s="20">
        <v>121426.02</v>
      </c>
      <c r="D41" s="20">
        <v>59145.29</v>
      </c>
      <c r="E41" s="16">
        <f t="shared" si="0"/>
        <v>48.708909342495126</v>
      </c>
    </row>
    <row r="42" spans="1:5" ht="26.4" outlineLevel="2">
      <c r="A42" s="15" t="s">
        <v>73</v>
      </c>
      <c r="B42" s="8" t="s">
        <v>74</v>
      </c>
      <c r="C42" s="20">
        <v>5657.83</v>
      </c>
      <c r="D42" s="20">
        <v>2616.6999999999998</v>
      </c>
      <c r="E42" s="16">
        <f t="shared" si="0"/>
        <v>46.249180339458768</v>
      </c>
    </row>
    <row r="43" spans="1:5" s="17" customFormat="1" ht="13.2">
      <c r="A43" s="13" t="s">
        <v>75</v>
      </c>
      <c r="B43" s="14" t="s">
        <v>76</v>
      </c>
      <c r="C43" s="12">
        <f>C44+C45+C46</f>
        <v>25634.79</v>
      </c>
      <c r="D43" s="12">
        <f>D44+D45+D46</f>
        <v>15260.529999999999</v>
      </c>
      <c r="E43" s="12">
        <f t="shared" si="0"/>
        <v>59.530544233052026</v>
      </c>
    </row>
    <row r="44" spans="1:5" ht="13.2" outlineLevel="2">
      <c r="A44" s="15" t="s">
        <v>77</v>
      </c>
      <c r="B44" s="8" t="s">
        <v>78</v>
      </c>
      <c r="C44" s="20">
        <v>2256.06</v>
      </c>
      <c r="D44" s="20">
        <v>2166.06</v>
      </c>
      <c r="E44" s="16">
        <f t="shared" si="0"/>
        <v>96.01074439509587</v>
      </c>
    </row>
    <row r="45" spans="1:5" ht="13.2" outlineLevel="2">
      <c r="A45" s="15" t="s">
        <v>79</v>
      </c>
      <c r="B45" s="8" t="s">
        <v>80</v>
      </c>
      <c r="C45" s="20">
        <v>22048.63</v>
      </c>
      <c r="D45" s="20">
        <v>12334.58</v>
      </c>
      <c r="E45" s="16">
        <f t="shared" si="0"/>
        <v>55.942614121603015</v>
      </c>
    </row>
    <row r="46" spans="1:5" ht="26.4" outlineLevel="2">
      <c r="A46" s="15" t="s">
        <v>81</v>
      </c>
      <c r="B46" s="8" t="s">
        <v>82</v>
      </c>
      <c r="C46" s="20">
        <v>1330.1</v>
      </c>
      <c r="D46" s="20">
        <v>759.89</v>
      </c>
      <c r="E46" s="16">
        <f t="shared" si="0"/>
        <v>57.130290955567254</v>
      </c>
    </row>
    <row r="47" spans="1:5" s="17" customFormat="1" ht="13.2">
      <c r="A47" s="13" t="s">
        <v>83</v>
      </c>
      <c r="B47" s="14" t="s">
        <v>84</v>
      </c>
      <c r="C47" s="12">
        <f>C48+C49+C50</f>
        <v>21953.370000000003</v>
      </c>
      <c r="D47" s="12">
        <f>D48+D49+D50</f>
        <v>10381.709999999999</v>
      </c>
      <c r="E47" s="12">
        <f t="shared" si="0"/>
        <v>47.289823840257775</v>
      </c>
    </row>
    <row r="48" spans="1:5" ht="13.2" outlineLevel="2">
      <c r="A48" s="15" t="s">
        <v>85</v>
      </c>
      <c r="B48" s="8" t="s">
        <v>86</v>
      </c>
      <c r="C48" s="20">
        <v>16735.580000000002</v>
      </c>
      <c r="D48" s="20">
        <v>6558.92</v>
      </c>
      <c r="E48" s="16">
        <f t="shared" si="0"/>
        <v>39.191471105273912</v>
      </c>
    </row>
    <row r="49" spans="1:5" ht="13.2" outlineLevel="2">
      <c r="A49" s="15" t="s">
        <v>87</v>
      </c>
      <c r="B49" s="8" t="s">
        <v>88</v>
      </c>
      <c r="C49" s="20">
        <v>900</v>
      </c>
      <c r="D49" s="20">
        <v>900</v>
      </c>
      <c r="E49" s="16">
        <f t="shared" si="0"/>
        <v>100</v>
      </c>
    </row>
    <row r="50" spans="1:5" ht="13.2" outlineLevel="2">
      <c r="A50" s="15" t="s">
        <v>89</v>
      </c>
      <c r="B50" s="8" t="s">
        <v>90</v>
      </c>
      <c r="C50" s="20">
        <v>4317.79</v>
      </c>
      <c r="D50" s="20">
        <v>2922.79</v>
      </c>
      <c r="E50" s="16">
        <f t="shared" si="0"/>
        <v>67.691805298543926</v>
      </c>
    </row>
    <row r="51" spans="1:5" s="17" customFormat="1" ht="26.4" outlineLevel="2">
      <c r="A51" s="13" t="s">
        <v>91</v>
      </c>
      <c r="B51" s="14" t="s">
        <v>92</v>
      </c>
      <c r="C51" s="12">
        <f>C52</f>
        <v>467.9</v>
      </c>
      <c r="D51" s="12">
        <f>D52</f>
        <v>220.59</v>
      </c>
      <c r="E51" s="12">
        <f>D51/C51*100</f>
        <v>47.144689036118834</v>
      </c>
    </row>
    <row r="52" spans="1:5" ht="39.6" outlineLevel="2">
      <c r="A52" s="15" t="s">
        <v>93</v>
      </c>
      <c r="B52" s="8" t="s">
        <v>94</v>
      </c>
      <c r="C52" s="20">
        <v>467.9</v>
      </c>
      <c r="D52" s="20">
        <v>220.59</v>
      </c>
      <c r="E52" s="16">
        <f>D52/C52*100</f>
        <v>47.144689036118834</v>
      </c>
    </row>
    <row r="53" spans="1:5" s="17" customFormat="1" ht="52.8">
      <c r="A53" s="13" t="s">
        <v>95</v>
      </c>
      <c r="B53" s="14" t="s">
        <v>96</v>
      </c>
      <c r="C53" s="12">
        <f>C54+C55</f>
        <v>40560.979999999996</v>
      </c>
      <c r="D53" s="12">
        <f>D54+D55</f>
        <v>25196.18</v>
      </c>
      <c r="E53" s="12">
        <f t="shared" si="0"/>
        <v>62.119258459731505</v>
      </c>
    </row>
    <row r="54" spans="1:5" ht="52.8" outlineLevel="2">
      <c r="A54" s="15" t="s">
        <v>97</v>
      </c>
      <c r="B54" s="8" t="s">
        <v>98</v>
      </c>
      <c r="C54" s="20">
        <v>22503.3</v>
      </c>
      <c r="D54" s="20">
        <v>11251.2</v>
      </c>
      <c r="E54" s="16">
        <f t="shared" si="0"/>
        <v>49.998000293290325</v>
      </c>
    </row>
    <row r="55" spans="1:5" ht="26.4" outlineLevel="2">
      <c r="A55" s="15" t="s">
        <v>99</v>
      </c>
      <c r="B55" s="8" t="s">
        <v>100</v>
      </c>
      <c r="C55" s="20">
        <v>18057.68</v>
      </c>
      <c r="D55" s="20">
        <v>13944.98</v>
      </c>
      <c r="E55" s="16">
        <f t="shared" si="0"/>
        <v>77.224649013605287</v>
      </c>
    </row>
  </sheetData>
  <mergeCells count="3">
    <mergeCell ref="A1:G1"/>
    <mergeCell ref="A2:E2"/>
    <mergeCell ref="A3:F3"/>
  </mergeCells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Budg1</cp:lastModifiedBy>
  <dcterms:created xsi:type="dcterms:W3CDTF">2025-06-05T05:10:20Z</dcterms:created>
  <dcterms:modified xsi:type="dcterms:W3CDTF">2025-11-11T02:37:51Z</dcterms:modified>
</cp:coreProperties>
</file>